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395" windowHeight="5070" activeTab="5"/>
  </bookViews>
  <sheets>
    <sheet name="①表紙" sheetId="1" r:id="rId1"/>
    <sheet name="②アセスメント" sheetId="2" r:id="rId2"/>
    <sheet name="③ケアプラン" sheetId="3" r:id="rId3"/>
    <sheet name="基本チェックリスト" sheetId="4" r:id="rId4"/>
    <sheet name="モニタリング・評価表 " sheetId="5" r:id="rId5"/>
    <sheet name="記入例" sheetId="6" r:id="rId6"/>
    <sheet name="database" sheetId="7" r:id="rId7"/>
    <sheet name="database2" sheetId="8" r:id="rId8"/>
  </sheets>
  <definedNames>
    <definedName name="_xlnm.Print_Area" localSheetId="0">'①表紙'!$A$1:$BR$35</definedName>
    <definedName name="_xlnm.Print_Area" localSheetId="1">'②アセスメント'!$A$1:$BS$39</definedName>
    <definedName name="_xlnm.Print_Area" localSheetId="2">'③ケアプラン'!$A$1:$BR$42</definedName>
    <definedName name="_xlnm.Print_Area" localSheetId="6">'database'!$A$1:$IU$2</definedName>
    <definedName name="_xlnm.Print_Area" localSheetId="4">'モニタリング・評価表 '!$B$1:$AM$77</definedName>
    <definedName name="_xlnm.Print_Area" localSheetId="3">'基本チェックリスト'!$A$1:$U$35</definedName>
    <definedName name="_xlnm.Print_Area" localSheetId="5">'記入例'!$B$1:$AM$77</definedName>
  </definedNames>
  <calcPr fullCalcOnLoad="1"/>
</workbook>
</file>

<file path=xl/comments5.xml><?xml version="1.0" encoding="utf-8"?>
<comments xmlns="http://schemas.openxmlformats.org/spreadsheetml/2006/main">
  <authors>
    <author>GW009-327E</author>
  </authors>
  <commentList>
    <comment ref="S4" authorId="0">
      <text>
        <r>
          <rPr>
            <sz val="9"/>
            <rFont val="ＭＳ Ｐゴシック"/>
            <family val="3"/>
          </rPr>
          <t xml:space="preserve">▼で選んでください
</t>
        </r>
      </text>
    </comment>
  </commentList>
</comments>
</file>

<file path=xl/comments6.xml><?xml version="1.0" encoding="utf-8"?>
<comments xmlns="http://schemas.openxmlformats.org/spreadsheetml/2006/main">
  <authors>
    <author>GW009-327E</author>
  </authors>
  <commentList>
    <comment ref="S4" authorId="0">
      <text>
        <r>
          <rPr>
            <sz val="9"/>
            <rFont val="ＭＳ Ｐゴシック"/>
            <family val="3"/>
          </rPr>
          <t xml:space="preserve">▼で選んでください
</t>
        </r>
      </text>
    </comment>
  </commentList>
</comments>
</file>

<file path=xl/sharedStrings.xml><?xml version="1.0" encoding="utf-8"?>
<sst xmlns="http://schemas.openxmlformats.org/spreadsheetml/2006/main" count="910" uniqueCount="536">
  <si>
    <t>①表紙</t>
  </si>
  <si>
    <t>初回</t>
  </si>
  <si>
    <t>紹介</t>
  </si>
  <si>
    <t>継続</t>
  </si>
  <si>
    <t>認定済</t>
  </si>
  <si>
    <t>健康状態</t>
  </si>
  <si>
    <t>総合的な支援の方法</t>
  </si>
  <si>
    <t>主治医意見書・健診結果・観察等を踏まえた留意点</t>
  </si>
  <si>
    <t>主治医のアドバイス</t>
  </si>
  <si>
    <t>改善・予防のポイント（支援の方向性・留意点など）</t>
  </si>
  <si>
    <t>月</t>
  </si>
  <si>
    <t>火</t>
  </si>
  <si>
    <t>水</t>
  </si>
  <si>
    <t>木</t>
  </si>
  <si>
    <t>金</t>
  </si>
  <si>
    <t>土</t>
  </si>
  <si>
    <t>日</t>
  </si>
  <si>
    <t>１日</t>
  </si>
  <si>
    <t>１年</t>
  </si>
  <si>
    <t>１日の生活をどのように作っていくか</t>
  </si>
  <si>
    <t>週や月、年単位でしたいこと</t>
  </si>
  <si>
    <t>運動不足</t>
  </si>
  <si>
    <t>栄養改善</t>
  </si>
  <si>
    <t>口腔ケア</t>
  </si>
  <si>
    <t>閉じこもり予防</t>
  </si>
  <si>
    <t>物忘れ予防</t>
  </si>
  <si>
    <t>うつ予防</t>
  </si>
  <si>
    <t>／</t>
  </si>
  <si>
    <t>介護認定審査会の意見及びサービスの種類の指定</t>
  </si>
  <si>
    <t>目標とする
生活</t>
  </si>
  <si>
    <t>生活に対する
意向や希望</t>
  </si>
  <si>
    <t>アセスメント領域と現在の状況</t>
  </si>
  <si>
    <t>本人・家族の意欲・意向</t>
  </si>
  <si>
    <t>領域における課題</t>
  </si>
  <si>
    <t>有無</t>
  </si>
  <si>
    <t>総合的課題</t>
  </si>
  <si>
    <t>物的環境</t>
  </si>
  <si>
    <t>人的環境</t>
  </si>
  <si>
    <t>経済状態</t>
  </si>
  <si>
    <t>その他</t>
  </si>
  <si>
    <t>【本人】</t>
  </si>
  <si>
    <t>【家族】</t>
  </si>
  <si>
    <t>今後どうしたいですか？</t>
  </si>
  <si>
    <t>有</t>
  </si>
  <si>
    <t>無</t>
  </si>
  <si>
    <t>買い物</t>
  </si>
  <si>
    <t>調理</t>
  </si>
  <si>
    <t>預金管理</t>
  </si>
  <si>
    <t>②アセスメント表</t>
  </si>
  <si>
    <t>相談ごと</t>
  </si>
  <si>
    <t>来訪・訪問</t>
  </si>
  <si>
    <t>会話・手紙</t>
  </si>
  <si>
    <t>仕事・地域の役割</t>
  </si>
  <si>
    <t>入浴・清潔</t>
  </si>
  <si>
    <t>栄養管理</t>
  </si>
  <si>
    <t>健診受診</t>
  </si>
  <si>
    <t>身だしなみ</t>
  </si>
  <si>
    <t>③ケアプラン</t>
  </si>
  <si>
    <t>総合的課題に対する目標と具体策の提案</t>
  </si>
  <si>
    <t>目標</t>
  </si>
  <si>
    <t>合意できた目標</t>
  </si>
  <si>
    <t>支援方法</t>
  </si>
  <si>
    <t>介護保険サービス</t>
  </si>
  <si>
    <t>事業所</t>
  </si>
  <si>
    <t>期間</t>
  </si>
  <si>
    <t>本人</t>
  </si>
  <si>
    <t>家族</t>
  </si>
  <si>
    <t>地域</t>
  </si>
  <si>
    <t>支援のポイント</t>
  </si>
  <si>
    <t>保険外サービス</t>
  </si>
  <si>
    <t>支　　援　　計　　画</t>
  </si>
  <si>
    <t>状態区分</t>
  </si>
  <si>
    <t>世話（花・ペット）</t>
  </si>
  <si>
    <t>利用者氏名</t>
  </si>
  <si>
    <t>（具体的内容）</t>
  </si>
  <si>
    <t>具体策についての意向</t>
  </si>
  <si>
    <t>①</t>
  </si>
  <si>
    <t>（評価可能で、具体的）</t>
  </si>
  <si>
    <t>（様々な角度からの支援内容）</t>
  </si>
  <si>
    <t>本人（セルフケア）</t>
  </si>
  <si>
    <t>服薬管理</t>
  </si>
  <si>
    <t>何をして、何をしていないか？</t>
  </si>
  <si>
    <t>望む生活に必要なこと</t>
  </si>
  <si>
    <t>様</t>
  </si>
  <si>
    <t>【地域包括支援センター記入欄】</t>
  </si>
  <si>
    <t>【利用者記入欄】</t>
  </si>
  <si>
    <t>背景・原因の分析、改善可能性の評価</t>
  </si>
  <si>
    <t>以前のこと</t>
  </si>
  <si>
    <t>今のこと</t>
  </si>
  <si>
    <t>その他の家事</t>
  </si>
  <si>
    <t>心理状態</t>
  </si>
  <si>
    <t>習　慣</t>
  </si>
  <si>
    <t>今していない理由？</t>
  </si>
  <si>
    <t>歩行</t>
  </si>
  <si>
    <t>交通機関での移動</t>
  </si>
  <si>
    <t>（合意のない理由・根拠等）</t>
  </si>
  <si>
    <t>本人・家族等の意向</t>
  </si>
  <si>
    <t>サービス種別
（頻度）</t>
  </si>
  <si>
    <t>年</t>
  </si>
  <si>
    <t>月</t>
  </si>
  <si>
    <t>（所在地）</t>
  </si>
  <si>
    <t>（電話番号）</t>
  </si>
  <si>
    <t>（初回作成日）</t>
  </si>
  <si>
    <t>具体策の提案</t>
  </si>
  <si>
    <t>目標の提案</t>
  </si>
  <si>
    <t>妥当な支援の実施に向けた方針 【本来行うべき支援ができない場合に記入】</t>
  </si>
  <si>
    <t>予防給付</t>
  </si>
  <si>
    <t>認定年月日</t>
  </si>
  <si>
    <t>計画作成者氏名</t>
  </si>
  <si>
    <t>計画作成（変更）日</t>
  </si>
  <si>
    <t>計画作成事業者</t>
  </si>
  <si>
    <t>（事業所名）</t>
  </si>
  <si>
    <t>平成</t>
  </si>
  <si>
    <t>認定有効期間</t>
  </si>
  <si>
    <t>担当地域包括支援センター名</t>
  </si>
  <si>
    <t>歳）</t>
  </si>
  <si>
    <t>（満</t>
  </si>
  <si>
    <t>：</t>
  </si>
  <si>
    <t>生年月日</t>
  </si>
  <si>
    <t>被保険者番号</t>
  </si>
  <si>
    <t>印</t>
  </si>
  <si>
    <t>氏名</t>
  </si>
  <si>
    <t>担当者名</t>
  </si>
  <si>
    <t>意見</t>
  </si>
  <si>
    <t>運動・移動</t>
  </si>
  <si>
    <t>日常生活（家庭生活）</t>
  </si>
  <si>
    <t>社会参加・対人関係・コミュニケーション</t>
  </si>
  <si>
    <t>健康管理</t>
  </si>
  <si>
    <t>その他（例　趣味・生きがい）</t>
  </si>
  <si>
    <t>月</t>
  </si>
  <si>
    <t>申請中</t>
  </si>
  <si>
    <t>要支援２</t>
  </si>
  <si>
    <t>要支援１</t>
  </si>
  <si>
    <t>必要な事業プログラム</t>
  </si>
  <si>
    <t>：</t>
  </si>
  <si>
    <t>：</t>
  </si>
  <si>
    <t>：</t>
  </si>
  <si>
    <r>
      <t xml:space="preserve">１週間の予定
</t>
    </r>
    <r>
      <rPr>
        <sz val="8"/>
        <rFont val="ＭＳ Ｐゴシック"/>
        <family val="3"/>
      </rPr>
      <t>（利用するサービス）</t>
    </r>
  </si>
  <si>
    <t>NO：</t>
  </si>
  <si>
    <t>：</t>
  </si>
  <si>
    <t>：</t>
  </si>
  <si>
    <t>：</t>
  </si>
  <si>
    <t>～</t>
  </si>
  <si>
    <t>：</t>
  </si>
  <si>
    <t>③</t>
  </si>
  <si>
    <t>②</t>
  </si>
  <si>
    <t>（</t>
  </si>
  <si>
    <t>）</t>
  </si>
  <si>
    <t>②</t>
  </si>
  <si>
    <t>③</t>
  </si>
  <si>
    <t>本人の希望（こんな風にしたい）</t>
  </si>
  <si>
    <t>家族の希望（こんな生活をしてほしい・こんな風にかかわりたい）</t>
  </si>
  <si>
    <t>利用者名</t>
  </si>
  <si>
    <t>確認</t>
  </si>
  <si>
    <t>NO</t>
  </si>
  <si>
    <t>氏名</t>
  </si>
  <si>
    <t>被保険者番号</t>
  </si>
  <si>
    <t>生年月日</t>
  </si>
  <si>
    <t>年齢</t>
  </si>
  <si>
    <t>認定日</t>
  </si>
  <si>
    <t>開始日</t>
  </si>
  <si>
    <t>終了日</t>
  </si>
  <si>
    <t>計画者氏名</t>
  </si>
  <si>
    <t>担当包括センター名</t>
  </si>
  <si>
    <t>計画事業所名</t>
  </si>
  <si>
    <t>計画事業所所在地</t>
  </si>
  <si>
    <t>計画事業所電話</t>
  </si>
  <si>
    <t>計画作成(変更)日</t>
  </si>
  <si>
    <t>計画初回作成日</t>
  </si>
  <si>
    <t>本人希望</t>
  </si>
  <si>
    <t>家族希望</t>
  </si>
  <si>
    <t>１日の生活</t>
  </si>
  <si>
    <t>週月年単位</t>
  </si>
  <si>
    <t>健康状態留意点</t>
  </si>
  <si>
    <t>主治医アドバイス</t>
  </si>
  <si>
    <t>改善予防ポイント</t>
  </si>
  <si>
    <t>事業プログラム</t>
  </si>
  <si>
    <t>運動</t>
  </si>
  <si>
    <t>栄養</t>
  </si>
  <si>
    <t>口腔</t>
  </si>
  <si>
    <t>閉じこもり</t>
  </si>
  <si>
    <t>物忘れ</t>
  </si>
  <si>
    <t>うつ</t>
  </si>
  <si>
    <t>介護認定審査会意見</t>
  </si>
  <si>
    <t>妥当な支援の方針</t>
  </si>
  <si>
    <t>予定月</t>
  </si>
  <si>
    <t>予定火</t>
  </si>
  <si>
    <t>予定水</t>
  </si>
  <si>
    <t>予定木</t>
  </si>
  <si>
    <t>予定金</t>
  </si>
  <si>
    <t>予定土</t>
  </si>
  <si>
    <t>予定日</t>
  </si>
  <si>
    <t>包括センター意見</t>
  </si>
  <si>
    <t>包括センター担当者</t>
  </si>
  <si>
    <t>利用者同意年月日</t>
  </si>
  <si>
    <t>要介護認定申請区分</t>
  </si>
  <si>
    <t>認定済申請中</t>
  </si>
  <si>
    <t>介護度</t>
  </si>
  <si>
    <t>アセスメント日</t>
  </si>
  <si>
    <t>歩行</t>
  </si>
  <si>
    <t>交通機関での移動</t>
  </si>
  <si>
    <t>運動移動１</t>
  </si>
  <si>
    <t>運動移動２</t>
  </si>
  <si>
    <t>運動移動３</t>
  </si>
  <si>
    <t>運動移動４</t>
  </si>
  <si>
    <t>運動具体的内容</t>
  </si>
  <si>
    <t>運動してない理由本人</t>
  </si>
  <si>
    <t>運動してない理由家族</t>
  </si>
  <si>
    <t>運動意欲意向本人</t>
  </si>
  <si>
    <t>運動意欲意向家族</t>
  </si>
  <si>
    <t>運動領域課題有無</t>
  </si>
  <si>
    <t>運動-健康</t>
  </si>
  <si>
    <t>運動-心理</t>
  </si>
  <si>
    <t>運動-習慣</t>
  </si>
  <si>
    <t>運動-物的</t>
  </si>
  <si>
    <t>運動-人的</t>
  </si>
  <si>
    <t>運動-経済</t>
  </si>
  <si>
    <t>運動-その他</t>
  </si>
  <si>
    <t>運動-分析評価</t>
  </si>
  <si>
    <t>買物</t>
  </si>
  <si>
    <t>調理</t>
  </si>
  <si>
    <t>その他家事</t>
  </si>
  <si>
    <t>預金管理</t>
  </si>
  <si>
    <t>世話ペット花</t>
  </si>
  <si>
    <t>日常生活１</t>
  </si>
  <si>
    <t>日常具体的内容</t>
  </si>
  <si>
    <t>日常してない理由本人</t>
  </si>
  <si>
    <t>日常してない理由家族</t>
  </si>
  <si>
    <t>日常意欲意向本人</t>
  </si>
  <si>
    <t>日常意欲意向家族</t>
  </si>
  <si>
    <t>日常領域課題有無</t>
  </si>
  <si>
    <t>日常-健康</t>
  </si>
  <si>
    <t>日常-心理</t>
  </si>
  <si>
    <t>日常-習慣</t>
  </si>
  <si>
    <t>日常-物的</t>
  </si>
  <si>
    <t>日常-人的</t>
  </si>
  <si>
    <t>日常-経済</t>
  </si>
  <si>
    <t>日常-その他</t>
  </si>
  <si>
    <t>日常-分析評価</t>
  </si>
  <si>
    <t>相談</t>
  </si>
  <si>
    <t>来訪訪問</t>
  </si>
  <si>
    <t>会話手紙</t>
  </si>
  <si>
    <t>仕事地域の役割</t>
  </si>
  <si>
    <t>社会参加１</t>
  </si>
  <si>
    <t>社会参加２</t>
  </si>
  <si>
    <t>社会参加具体的内容</t>
  </si>
  <si>
    <t>社会参加してない理由本人</t>
  </si>
  <si>
    <t>社会参加してない理由家族</t>
  </si>
  <si>
    <t>社会参加意欲意向本人</t>
  </si>
  <si>
    <t>社会参加意欲意向家族</t>
  </si>
  <si>
    <t>社会参加領域課題有無</t>
  </si>
  <si>
    <t>社会-健康</t>
  </si>
  <si>
    <t>社会-心理</t>
  </si>
  <si>
    <t>社会-習慣</t>
  </si>
  <si>
    <t>社会-物的</t>
  </si>
  <si>
    <t>社会-人的</t>
  </si>
  <si>
    <t>社会-経済</t>
  </si>
  <si>
    <t>社会-その他</t>
  </si>
  <si>
    <t>社会-分析評価</t>
  </si>
  <si>
    <t>入浴清潔</t>
  </si>
  <si>
    <t>身だしなみ</t>
  </si>
  <si>
    <t>栄養管理</t>
  </si>
  <si>
    <t>健診受診</t>
  </si>
  <si>
    <t>服薬管理</t>
  </si>
  <si>
    <t>健康管理１</t>
  </si>
  <si>
    <t>健康管理具体的内容</t>
  </si>
  <si>
    <t>健康管理してない理由本人</t>
  </si>
  <si>
    <t>健康管理してない理由家族</t>
  </si>
  <si>
    <t>健康管理意欲意向本人</t>
  </si>
  <si>
    <t>健康管理意欲意向家族</t>
  </si>
  <si>
    <t>健康管理領域課題有無</t>
  </si>
  <si>
    <t>健康-健康</t>
  </si>
  <si>
    <t>健康-心理</t>
  </si>
  <si>
    <t>健康-習慣</t>
  </si>
  <si>
    <t>健康-物的</t>
  </si>
  <si>
    <t>健康-人的</t>
  </si>
  <si>
    <t>健康-経済</t>
  </si>
  <si>
    <t>健康-その他</t>
  </si>
  <si>
    <t>健康-分析評価</t>
  </si>
  <si>
    <t>以前のこと</t>
  </si>
  <si>
    <t>今のこと</t>
  </si>
  <si>
    <t>その他１</t>
  </si>
  <si>
    <t>その他２</t>
  </si>
  <si>
    <t>その他３</t>
  </si>
  <si>
    <t>その他４</t>
  </si>
  <si>
    <t>その他具体的内容</t>
  </si>
  <si>
    <t>その他してない理由本人</t>
  </si>
  <si>
    <t>その他してない理由家族</t>
  </si>
  <si>
    <t>その他意欲意向本人</t>
  </si>
  <si>
    <t>その他意欲意向家族</t>
  </si>
  <si>
    <t>その他領域課題有無</t>
  </si>
  <si>
    <t>その他-健康</t>
  </si>
  <si>
    <t>その他-心理</t>
  </si>
  <si>
    <t>その他-習慣</t>
  </si>
  <si>
    <t>その他-物的</t>
  </si>
  <si>
    <t>その他-人的</t>
  </si>
  <si>
    <t>その他-経済</t>
  </si>
  <si>
    <t>その他-その他</t>
  </si>
  <si>
    <t>その他-分析評価</t>
  </si>
  <si>
    <t>総合的課題１</t>
  </si>
  <si>
    <t>総合的課題２</t>
  </si>
  <si>
    <t>総合的課題３</t>
  </si>
  <si>
    <t>目標提案１</t>
  </si>
  <si>
    <t>１具体策本人</t>
  </si>
  <si>
    <t>１具体策家族</t>
  </si>
  <si>
    <t>１具体策その他</t>
  </si>
  <si>
    <t>１意向本人</t>
  </si>
  <si>
    <t>１意向家族</t>
  </si>
  <si>
    <t>１意向その他</t>
  </si>
  <si>
    <t>１合意目標</t>
  </si>
  <si>
    <t>１支援のポイント</t>
  </si>
  <si>
    <t>１セルフケア</t>
  </si>
  <si>
    <t>１支援方法家族</t>
  </si>
  <si>
    <t>１支援方法地域</t>
  </si>
  <si>
    <t>１支援方法保険外</t>
  </si>
  <si>
    <t>１支援計画区分</t>
  </si>
  <si>
    <t>１介護保険地域支援事業１</t>
  </si>
  <si>
    <t>１介護保険地域支援事業２</t>
  </si>
  <si>
    <t>１介護保険地域支援事業３</t>
  </si>
  <si>
    <t>１介護保険地域支援事業４</t>
  </si>
  <si>
    <t>１介護保険地域支援事業５</t>
  </si>
  <si>
    <t>１サービス種別１</t>
  </si>
  <si>
    <t>１サービス種別２</t>
  </si>
  <si>
    <t>１サービス種別３</t>
  </si>
  <si>
    <t>１サービス種別４</t>
  </si>
  <si>
    <t>１サービス種別５</t>
  </si>
  <si>
    <t>１事業所１</t>
  </si>
  <si>
    <t>１事業所２</t>
  </si>
  <si>
    <t>１事業所３</t>
  </si>
  <si>
    <t>１事業所４</t>
  </si>
  <si>
    <t>１事業所５</t>
  </si>
  <si>
    <t>１期間１</t>
  </si>
  <si>
    <t>１期間２</t>
  </si>
  <si>
    <t>１期間３</t>
  </si>
  <si>
    <t>１期間４</t>
  </si>
  <si>
    <t>１期間５</t>
  </si>
  <si>
    <t>目標提案２</t>
  </si>
  <si>
    <t>２具体策本人</t>
  </si>
  <si>
    <t>２具体策家族</t>
  </si>
  <si>
    <t>２具体策その他</t>
  </si>
  <si>
    <t>２意向本人</t>
  </si>
  <si>
    <t>２意向家族</t>
  </si>
  <si>
    <t>２意向その他</t>
  </si>
  <si>
    <t>２合意目標</t>
  </si>
  <si>
    <t>２支援のポイント</t>
  </si>
  <si>
    <t>２セルフケア</t>
  </si>
  <si>
    <t>２支援方法家族</t>
  </si>
  <si>
    <t>２支援方法地域</t>
  </si>
  <si>
    <t>２支援方法保険外</t>
  </si>
  <si>
    <t>２支援計画区分</t>
  </si>
  <si>
    <t>２介護保険地域支援事業１</t>
  </si>
  <si>
    <t>２介護保険地域支援事業２</t>
  </si>
  <si>
    <t>２介護保険地域支援事業３</t>
  </si>
  <si>
    <t>２介護保険地域支援事業４</t>
  </si>
  <si>
    <t>２介護保険地域支援事業５</t>
  </si>
  <si>
    <t>２サービス種別１</t>
  </si>
  <si>
    <t>２サービス種別２</t>
  </si>
  <si>
    <t>２サービス種別３</t>
  </si>
  <si>
    <t>２サービス種別４</t>
  </si>
  <si>
    <t>２サービス種別５</t>
  </si>
  <si>
    <t>２事業所１</t>
  </si>
  <si>
    <t>２事業所２</t>
  </si>
  <si>
    <t>２事業所３</t>
  </si>
  <si>
    <t>２事業所４</t>
  </si>
  <si>
    <t>２事業所５</t>
  </si>
  <si>
    <t>２期間１</t>
  </si>
  <si>
    <t>２期間２</t>
  </si>
  <si>
    <t>２期間３</t>
  </si>
  <si>
    <t>２期間４</t>
  </si>
  <si>
    <t>２期間５</t>
  </si>
  <si>
    <t>目標提案３</t>
  </si>
  <si>
    <t>３具体策本人</t>
  </si>
  <si>
    <t>３具体策家族</t>
  </si>
  <si>
    <t>３具体策その他</t>
  </si>
  <si>
    <t>３意向本人</t>
  </si>
  <si>
    <t>３意向家族</t>
  </si>
  <si>
    <t>３意向その他</t>
  </si>
  <si>
    <t>３合意目標</t>
  </si>
  <si>
    <t>３支援のポイント</t>
  </si>
  <si>
    <t>３セルフケア</t>
  </si>
  <si>
    <t>３支援方法家族</t>
  </si>
  <si>
    <t>３支援方法地域</t>
  </si>
  <si>
    <t>３支援方法保険外</t>
  </si>
  <si>
    <t>３支援計画区分</t>
  </si>
  <si>
    <t>３介護保険地域支援事業１</t>
  </si>
  <si>
    <t>３介護保険地域支援事業２</t>
  </si>
  <si>
    <t>３介護保険地域支援事業３</t>
  </si>
  <si>
    <t>３介護保険地域支援事業４</t>
  </si>
  <si>
    <t>３介護保険地域支援事業５</t>
  </si>
  <si>
    <t>３サービス種別１</t>
  </si>
  <si>
    <t>３サービス種別２</t>
  </si>
  <si>
    <t>３サービス種別３</t>
  </si>
  <si>
    <t>３サービス種別４</t>
  </si>
  <si>
    <t>３サービス種別５</t>
  </si>
  <si>
    <t>３事業所１</t>
  </si>
  <si>
    <t>３事業所２</t>
  </si>
  <si>
    <t>３事業所３</t>
  </si>
  <si>
    <t>３事業所４</t>
  </si>
  <si>
    <t>３事業所５</t>
  </si>
  <si>
    <t>３期間１</t>
  </si>
  <si>
    <t>３期間２</t>
  </si>
  <si>
    <t>３期間３</t>
  </si>
  <si>
    <t>３期間４</t>
  </si>
  <si>
    <t>３期間５</t>
  </si>
  <si>
    <t>資格取得日</t>
  </si>
  <si>
    <t>喪失日</t>
  </si>
  <si>
    <t>申請日</t>
  </si>
  <si>
    <t>一次判定</t>
  </si>
  <si>
    <t>介護状態区分</t>
  </si>
  <si>
    <t>■■</t>
  </si>
  <si>
    <t>基本チェックリスト</t>
  </si>
  <si>
    <t>質　　問　　項　　目</t>
  </si>
  <si>
    <t>得点</t>
  </si>
  <si>
    <t>バスや電車で１人で外出していますか</t>
  </si>
  <si>
    <t>日用品の買物をしていますか</t>
  </si>
  <si>
    <t>預貯金の出し入れをしていますか</t>
  </si>
  <si>
    <t>友人の家を訪ねていますか</t>
  </si>
  <si>
    <t>家族や友人の相談にのっていますか</t>
  </si>
  <si>
    <t>運動器関係</t>
  </si>
  <si>
    <t>階段を手すりや壁をつたわらずに昇っていますか</t>
  </si>
  <si>
    <t>椅子に座った状態から、何もつかまらずに立ち上がっていますか</t>
  </si>
  <si>
    <t>１５分位続けて歩いていますか</t>
  </si>
  <si>
    <t>この１年間に転んだことがありますか</t>
  </si>
  <si>
    <t>転倒に対する不安は大きいですか</t>
  </si>
  <si>
    <t>栄養関係</t>
  </si>
  <si>
    <t>／</t>
  </si>
  <si>
    <t>６ヶ月間で２～３㎏以上の体重減少がありましたか</t>
  </si>
  <si>
    <t>身長</t>
  </si>
  <si>
    <t>体重</t>
  </si>
  <si>
    <t>(注)</t>
  </si>
  <si>
    <t>口腔機能関係</t>
  </si>
  <si>
    <t>／</t>
  </si>
  <si>
    <t>半年前に比べて、固いものが食べにくくなりましたか</t>
  </si>
  <si>
    <t>お茶や汁物等でむせることがありますか</t>
  </si>
  <si>
    <t>口の渇きが気になりますか</t>
  </si>
  <si>
    <t>閉じこもり関係</t>
  </si>
  <si>
    <t>週に１回以上は外出していますか</t>
  </si>
  <si>
    <t>昨年と比べて、外出の回数が減っていますか</t>
  </si>
  <si>
    <t>認知症関係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</si>
  <si>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</si>
  <si>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</si>
  <si>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</si>
  <si>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うつ関係　</t>
  </si>
  <si>
    <t>（注）ＢＭＩ＝体重（㎏）÷身長（ｍ）÷身長（ｍ）が１８．５未満の場合に該当とする</t>
  </si>
  <si>
    <r>
      <t>回答</t>
    </r>
    <r>
      <rPr>
        <sz val="9"/>
        <rFont val="ＭＳ 明朝"/>
        <family val="1"/>
      </rPr>
      <t>（いずれかに○をお付けください）</t>
    </r>
  </si>
  <si>
    <t>被保険者番号：</t>
  </si>
  <si>
    <t>アセスメント実施年月日：</t>
  </si>
  <si>
    <t>利用者名：</t>
  </si>
  <si>
    <t>担当居宅介護支援事業所名：</t>
  </si>
  <si>
    <t>太田市</t>
  </si>
  <si>
    <t>利用者氏名：</t>
  </si>
  <si>
    <t>地区：</t>
  </si>
  <si>
    <t>担当介護支援専門員名：</t>
  </si>
  <si>
    <t>月～</t>
  </si>
  <si>
    <t>モニタリング
月日</t>
  </si>
  <si>
    <t>モニタリング
の方法</t>
  </si>
  <si>
    <t>利用者の健康状態</t>
  </si>
  <si>
    <t>サービス利用の状況</t>
  </si>
  <si>
    <t>その他</t>
  </si>
  <si>
    <t>評価月：</t>
  </si>
  <si>
    <t>評価者：</t>
  </si>
  <si>
    <t>目標の達成度</t>
  </si>
  <si>
    <t>目標が達成しない場合の理由</t>
  </si>
  <si>
    <t>訪問</t>
  </si>
  <si>
    <t>変化なし</t>
  </si>
  <si>
    <t>計画通りに提供
されている</t>
  </si>
  <si>
    <t>達成された</t>
  </si>
  <si>
    <t>電話</t>
  </si>
  <si>
    <t>変化あり</t>
  </si>
  <si>
    <t>ほぼ達成された</t>
  </si>
  <si>
    <r>
      <t xml:space="preserve">計画通りに提供
</t>
    </r>
    <r>
      <rPr>
        <sz val="10"/>
        <rFont val="ＭＳ Ｐゴシック"/>
        <family val="3"/>
      </rPr>
      <t>されないことがある</t>
    </r>
  </si>
  <si>
    <t>達成困難</t>
  </si>
  <si>
    <t>今後の方針：</t>
  </si>
  <si>
    <t>プラン継続</t>
  </si>
  <si>
    <t>プラン変更</t>
  </si>
  <si>
    <t>終了</t>
  </si>
  <si>
    <t>地域包括支援
センター確認印</t>
  </si>
  <si>
    <t>／</t>
  </si>
  <si>
    <t>①</t>
  </si>
  <si>
    <t>③</t>
  </si>
  <si>
    <t>／</t>
  </si>
  <si>
    <t>ht</t>
  </si>
  <si>
    <t>wt</t>
  </si>
  <si>
    <t>（圏域）</t>
  </si>
  <si>
    <t>認定期間：</t>
  </si>
  <si>
    <t>サービス計画モニタリング表</t>
  </si>
  <si>
    <t>通所系サービス加算がある場合は、下記に実施期間を記入しサービス　　提供事業所から評価の提出を受ける。</t>
  </si>
  <si>
    <t>加　　　算</t>
  </si>
  <si>
    <t>期　　　間</t>
  </si>
  <si>
    <t>維持向上状況</t>
  </si>
  <si>
    <t>加　算</t>
  </si>
  <si>
    <t>運動器機能向上加算</t>
  </si>
  <si>
    <t>見られた ・ 見られない</t>
  </si>
  <si>
    <t>継続 ・中止</t>
  </si>
  <si>
    <t xml:space="preserve">  　月～　 月</t>
  </si>
  <si>
    <t>栄養改善加算</t>
  </si>
  <si>
    <t>口腔機能向上加算</t>
  </si>
  <si>
    <t xml:space="preserve">  　月～　 月</t>
  </si>
  <si>
    <t>サービス提供所から評価報告を受けた</t>
  </si>
  <si>
    <t>担当ケアマネ所見</t>
  </si>
  <si>
    <r>
      <t>サービス計画評価表</t>
    </r>
    <r>
      <rPr>
        <sz val="11"/>
        <rFont val="ＭＳ Ｐゴシック"/>
        <family val="3"/>
      </rPr>
      <t>　　　　　　　　（評価月のみ記入）</t>
    </r>
  </si>
  <si>
    <t>②</t>
  </si>
  <si>
    <t>※このモニタリング表は、６ヶ月間記録できるようになっています。評価終了後、太田市地域包括支援センターへ提出をお願いします。</t>
  </si>
  <si>
    <t xml:space="preserve">  　月～　 月</t>
  </si>
  <si>
    <t>生活機能向上グループ加算</t>
  </si>
  <si>
    <t>※このモニタリング表は、６ヶ月間記録できるようになっています。評価終了後、地域包括支援センターへ提出をお願いします。</t>
  </si>
  <si>
    <t>事業対象者</t>
  </si>
  <si>
    <t>介護予防サービス計画・介護予防ケアマネジメントモニタリング・評価表</t>
  </si>
  <si>
    <t>介護予防サービス・支援計画書（ケアマネジメント結果等記録票）</t>
  </si>
  <si>
    <t>上記①～⑦のいずれかに該当したものを事業対象者とする。</t>
  </si>
  <si>
    <t>⑦　質問項目No.21～25までの5項目のうち2項目以上に該当</t>
  </si>
  <si>
    <t>⑥　質問項目No.18～20までの3項目のうちいずれか1項目以上に該当</t>
  </si>
  <si>
    <t>⑤　質問項目No.16に該当</t>
  </si>
  <si>
    <t>④　質問項目No.13～15までの3項目のうち2項目以上に該当</t>
  </si>
  <si>
    <t>③　質問項目No.11～12の2項目のすべてに該当</t>
  </si>
  <si>
    <t>②　質問項目No.6～10までの5項目のうち3項目以上に該当</t>
  </si>
  <si>
    <t>①　質問項目No.1～20までの20項目のうち10項目以上に該当</t>
  </si>
  <si>
    <t>事業対象者に該当する基準</t>
  </si>
  <si>
    <t>０いいえ</t>
  </si>
  <si>
    <t>１はい</t>
  </si>
  <si>
    <t>(ここ２週間)わけもなく疲れたような感じがする</t>
  </si>
  <si>
    <t>(ここ２週間)自分が役に立つ人間だと思えない</t>
  </si>
  <si>
    <t>(ここ２週間)以前は楽にできていたことが、今ではおっくうに感じられる</t>
  </si>
  <si>
    <t>(ここ２週間)これまでなら楽しんでやれていたことが、楽しめなくなった</t>
  </si>
  <si>
    <t>(ここ２週間)毎日の生活に充実感がない</t>
  </si>
  <si>
    <t>／</t>
  </si>
  <si>
    <t>１いいえ</t>
  </si>
  <si>
    <t>０はい</t>
  </si>
  <si>
    <t>ＢＭＩ＝</t>
  </si>
  <si>
    <t>㎏</t>
  </si>
  <si>
    <t>㎝、</t>
  </si>
  <si>
    <t>ボタン</t>
  </si>
  <si>
    <t>No.</t>
  </si>
  <si>
    <t>↑</t>
  </si>
  <si>
    <t>総合事業</t>
  </si>
  <si>
    <t>私はこの介護予防サービス・支援計画書（ケアマネジメント結果等記録票）（①、②、③）に
ついて同意します。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</si>
</sst>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"/>
    <numFmt numFmtId="179" formatCode="\(&quot;満&quot;\ ##\ &quot;歳&quot;\)"/>
    <numFmt numFmtId="180" formatCode="yyyy&quot;年&quot;m&quot;月&quot;d&quot;日&quot;;@"/>
    <numFmt numFmtId="181" formatCode="\(&quot;満&quot;##&quot;歳&quot;\)"/>
    <numFmt numFmtId="182" formatCode="mmm\-yyyy"/>
    <numFmt numFmtId="183" formatCode="0_);[Red]\(0\)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m/d;@"/>
    <numFmt numFmtId="190" formatCode="General;General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.5"/>
      <name val="ＭＳ 明朝"/>
      <family val="1"/>
    </font>
    <font>
      <b/>
      <sz val="16"/>
      <color indexed="10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46"/>
        <bgColor indexed="9"/>
      </patternFill>
    </fill>
    <fill>
      <patternFill patternType="mediumGray">
        <fgColor indexed="44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43"/>
        <bgColor indexed="9"/>
      </patternFill>
    </fill>
    <fill>
      <patternFill patternType="mediumGray">
        <fgColor indexed="47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44"/>
      </patternFill>
    </fill>
    <fill>
      <patternFill patternType="lightGray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1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0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4" borderId="12" xfId="0" applyNumberFormat="1" applyFill="1" applyBorder="1" applyAlignment="1">
      <alignment vertical="center"/>
    </xf>
    <xf numFmtId="0" fontId="0" fillId="34" borderId="13" xfId="0" applyNumberFormat="1" applyFill="1" applyBorder="1" applyAlignment="1">
      <alignment vertical="center"/>
    </xf>
    <xf numFmtId="0" fontId="0" fillId="34" borderId="14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8" fillId="34" borderId="0" xfId="0" applyNumberFormat="1" applyFont="1" applyFill="1" applyAlignment="1">
      <alignment vertical="center"/>
    </xf>
    <xf numFmtId="0" fontId="8" fillId="34" borderId="15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2" fillId="34" borderId="16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/>
    </xf>
    <xf numFmtId="0" fontId="2" fillId="34" borderId="20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 shrinkToFit="1"/>
    </xf>
    <xf numFmtId="0" fontId="2" fillId="34" borderId="22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vertical="center"/>
    </xf>
    <xf numFmtId="0" fontId="11" fillId="36" borderId="10" xfId="0" applyNumberFormat="1" applyFont="1" applyFill="1" applyBorder="1" applyAlignment="1">
      <alignment vertical="top" wrapText="1"/>
    </xf>
    <xf numFmtId="0" fontId="3" fillId="36" borderId="0" xfId="0" applyNumberFormat="1" applyFont="1" applyFill="1" applyBorder="1" applyAlignment="1">
      <alignment vertical="center" wrapText="1"/>
    </xf>
    <xf numFmtId="0" fontId="11" fillId="36" borderId="17" xfId="0" applyNumberFormat="1" applyFont="1" applyFill="1" applyBorder="1" applyAlignment="1">
      <alignment vertical="top" wrapText="1"/>
    </xf>
    <xf numFmtId="0" fontId="3" fillId="36" borderId="16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vertical="center" shrinkToFit="1"/>
    </xf>
    <xf numFmtId="0" fontId="0" fillId="37" borderId="24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24" xfId="0" applyFill="1" applyBorder="1" applyAlignment="1">
      <alignment vertical="center"/>
    </xf>
    <xf numFmtId="0" fontId="0" fillId="39" borderId="25" xfId="0" applyFill="1" applyBorder="1" applyAlignment="1">
      <alignment vertical="center"/>
    </xf>
    <xf numFmtId="0" fontId="0" fillId="40" borderId="23" xfId="0" applyFont="1" applyFill="1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7" borderId="23" xfId="0" applyFont="1" applyFill="1" applyBorder="1" applyAlignment="1">
      <alignment vertical="center" shrinkToFit="1"/>
    </xf>
    <xf numFmtId="0" fontId="0" fillId="37" borderId="24" xfId="0" applyFill="1" applyBorder="1" applyAlignment="1">
      <alignment vertical="center" shrinkToFit="1"/>
    </xf>
    <xf numFmtId="0" fontId="0" fillId="37" borderId="25" xfId="0" applyFill="1" applyBorder="1" applyAlignment="1">
      <alignment vertical="center" shrinkToFit="1"/>
    </xf>
    <xf numFmtId="0" fontId="0" fillId="38" borderId="23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horizontal="center" vertical="center" shrinkToFit="1"/>
    </xf>
    <xf numFmtId="0" fontId="2" fillId="42" borderId="15" xfId="0" applyNumberFormat="1" applyFont="1" applyFill="1" applyBorder="1" applyAlignment="1">
      <alignment horizontal="center" vertical="center" shrinkToFit="1"/>
    </xf>
    <xf numFmtId="0" fontId="0" fillId="42" borderId="16" xfId="0" applyNumberFormat="1" applyFill="1" applyBorder="1" applyAlignment="1">
      <alignment vertical="center"/>
    </xf>
    <xf numFmtId="0" fontId="0" fillId="42" borderId="18" xfId="0" applyNumberFormat="1" applyFill="1" applyBorder="1" applyAlignment="1">
      <alignment vertical="center"/>
    </xf>
    <xf numFmtId="0" fontId="0" fillId="42" borderId="0" xfId="0" applyNumberFormat="1" applyFill="1" applyBorder="1" applyAlignment="1">
      <alignment horizontal="center" vertical="center" shrinkToFit="1"/>
    </xf>
    <xf numFmtId="0" fontId="0" fillId="42" borderId="15" xfId="0" applyNumberFormat="1" applyFill="1" applyBorder="1" applyAlignment="1">
      <alignment horizontal="center" vertical="center" shrinkToFit="1"/>
    </xf>
    <xf numFmtId="0" fontId="2" fillId="35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Alignment="1">
      <alignment vertical="center"/>
    </xf>
    <xf numFmtId="0" fontId="6" fillId="43" borderId="0" xfId="0" applyFont="1" applyFill="1" applyAlignment="1">
      <alignment/>
    </xf>
    <xf numFmtId="0" fontId="0" fillId="43" borderId="0" xfId="0" applyFill="1" applyAlignment="1">
      <alignment vertical="center"/>
    </xf>
    <xf numFmtId="0" fontId="2" fillId="43" borderId="16" xfId="0" applyFont="1" applyFill="1" applyBorder="1" applyAlignment="1">
      <alignment horizontal="center"/>
    </xf>
    <xf numFmtId="58" fontId="2" fillId="43" borderId="21" xfId="0" applyNumberFormat="1" applyFont="1" applyFill="1" applyBorder="1" applyAlignment="1">
      <alignment horizontal="center"/>
    </xf>
    <xf numFmtId="58" fontId="10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Alignment="1">
      <alignment vertical="center"/>
    </xf>
    <xf numFmtId="58" fontId="5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0" fillId="44" borderId="26" xfId="0" applyFont="1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10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7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/>
    </xf>
    <xf numFmtId="0" fontId="0" fillId="44" borderId="28" xfId="0" applyFill="1" applyBorder="1" applyAlignment="1">
      <alignment vertical="center"/>
    </xf>
    <xf numFmtId="0" fontId="7" fillId="44" borderId="21" xfId="0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30" xfId="0" applyFill="1" applyBorder="1" applyAlignment="1">
      <alignment vertical="center"/>
    </xf>
    <xf numFmtId="0" fontId="2" fillId="45" borderId="26" xfId="0" applyFont="1" applyFill="1" applyBorder="1" applyAlignment="1">
      <alignment vertical="center"/>
    </xf>
    <xf numFmtId="0" fontId="2" fillId="45" borderId="27" xfId="0" applyFont="1" applyFill="1" applyBorder="1" applyAlignment="1">
      <alignment vertical="center"/>
    </xf>
    <xf numFmtId="0" fontId="0" fillId="45" borderId="26" xfId="0" applyFont="1" applyFill="1" applyBorder="1" applyAlignment="1">
      <alignment vertical="center"/>
    </xf>
    <xf numFmtId="0" fontId="0" fillId="45" borderId="27" xfId="0" applyFill="1" applyBorder="1" applyAlignment="1">
      <alignment vertical="center"/>
    </xf>
    <xf numFmtId="0" fontId="2" fillId="45" borderId="10" xfId="0" applyFont="1" applyFill="1" applyBorder="1" applyAlignment="1">
      <alignment vertical="center"/>
    </xf>
    <xf numFmtId="0" fontId="10" fillId="45" borderId="0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0" fontId="7" fillId="45" borderId="0" xfId="0" applyFont="1" applyFill="1" applyBorder="1" applyAlignment="1">
      <alignment vertical="center"/>
    </xf>
    <xf numFmtId="0" fontId="2" fillId="45" borderId="28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0" fillId="45" borderId="28" xfId="0" applyFill="1" applyBorder="1" applyAlignment="1">
      <alignment vertical="center"/>
    </xf>
    <xf numFmtId="0" fontId="7" fillId="45" borderId="21" xfId="0" applyFont="1" applyFill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0" fillId="45" borderId="15" xfId="0" applyFill="1" applyBorder="1" applyAlignment="1">
      <alignment vertical="center"/>
    </xf>
    <xf numFmtId="0" fontId="0" fillId="45" borderId="29" xfId="0" applyFill="1" applyBorder="1" applyAlignment="1">
      <alignment vertical="center"/>
    </xf>
    <xf numFmtId="0" fontId="0" fillId="45" borderId="30" xfId="0" applyFill="1" applyBorder="1" applyAlignment="1">
      <alignment vertical="center"/>
    </xf>
    <xf numFmtId="0" fontId="2" fillId="46" borderId="26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0" fillId="46" borderId="26" xfId="0" applyFont="1" applyFill="1" applyBorder="1" applyAlignment="1">
      <alignment vertical="center"/>
    </xf>
    <xf numFmtId="0" fontId="0" fillId="46" borderId="27" xfId="0" applyFill="1" applyBorder="1" applyAlignment="1">
      <alignment vertical="center"/>
    </xf>
    <xf numFmtId="0" fontId="2" fillId="46" borderId="10" xfId="0" applyFont="1" applyFill="1" applyBorder="1" applyAlignment="1">
      <alignment vertical="center"/>
    </xf>
    <xf numFmtId="0" fontId="10" fillId="46" borderId="0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0" fontId="0" fillId="46" borderId="10" xfId="0" applyFill="1" applyBorder="1" applyAlignment="1">
      <alignment vertical="center"/>
    </xf>
    <xf numFmtId="0" fontId="7" fillId="46" borderId="0" xfId="0" applyFont="1" applyFill="1" applyBorder="1" applyAlignment="1">
      <alignment vertical="center"/>
    </xf>
    <xf numFmtId="0" fontId="2" fillId="46" borderId="28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0" fillId="46" borderId="28" xfId="0" applyFill="1" applyBorder="1" applyAlignment="1">
      <alignment vertical="center"/>
    </xf>
    <xf numFmtId="0" fontId="7" fillId="46" borderId="21" xfId="0" applyFont="1" applyFill="1" applyBorder="1" applyAlignment="1">
      <alignment vertical="center"/>
    </xf>
    <xf numFmtId="0" fontId="0" fillId="46" borderId="15" xfId="0" applyFill="1" applyBorder="1" applyAlignment="1">
      <alignment vertical="center"/>
    </xf>
    <xf numFmtId="0" fontId="0" fillId="46" borderId="29" xfId="0" applyFill="1" applyBorder="1" applyAlignment="1">
      <alignment vertical="center"/>
    </xf>
    <xf numFmtId="0" fontId="0" fillId="46" borderId="30" xfId="0" applyFill="1" applyBorder="1" applyAlignment="1">
      <alignment vertical="center"/>
    </xf>
    <xf numFmtId="0" fontId="2" fillId="47" borderId="26" xfId="0" applyFont="1" applyFill="1" applyBorder="1" applyAlignment="1">
      <alignment vertical="center"/>
    </xf>
    <xf numFmtId="0" fontId="2" fillId="47" borderId="27" xfId="0" applyFont="1" applyFill="1" applyBorder="1" applyAlignment="1">
      <alignment vertical="center"/>
    </xf>
    <xf numFmtId="0" fontId="0" fillId="47" borderId="26" xfId="0" applyFont="1" applyFill="1" applyBorder="1" applyAlignment="1">
      <alignment vertical="center"/>
    </xf>
    <xf numFmtId="0" fontId="0" fillId="47" borderId="27" xfId="0" applyFill="1" applyBorder="1" applyAlignment="1">
      <alignment vertical="center"/>
    </xf>
    <xf numFmtId="0" fontId="2" fillId="47" borderId="10" xfId="0" applyFont="1" applyFill="1" applyBorder="1" applyAlignment="1">
      <alignment vertical="center"/>
    </xf>
    <xf numFmtId="0" fontId="10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7" fillId="47" borderId="0" xfId="0" applyFont="1" applyFill="1" applyBorder="1" applyAlignment="1">
      <alignment vertical="center"/>
    </xf>
    <xf numFmtId="0" fontId="2" fillId="47" borderId="28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0" fillId="47" borderId="28" xfId="0" applyFill="1" applyBorder="1" applyAlignment="1">
      <alignment vertical="center"/>
    </xf>
    <xf numFmtId="0" fontId="7" fillId="47" borderId="21" xfId="0" applyFont="1" applyFill="1" applyBorder="1" applyAlignment="1">
      <alignment vertical="center"/>
    </xf>
    <xf numFmtId="0" fontId="0" fillId="47" borderId="27" xfId="0" applyFill="1" applyBorder="1" applyAlignment="1" applyProtection="1">
      <alignment vertical="top" wrapText="1"/>
      <protection locked="0"/>
    </xf>
    <xf numFmtId="0" fontId="0" fillId="47" borderId="31" xfId="0" applyFill="1" applyBorder="1" applyAlignment="1" applyProtection="1">
      <alignment vertical="top" wrapText="1"/>
      <protection locked="0"/>
    </xf>
    <xf numFmtId="0" fontId="0" fillId="47" borderId="29" xfId="0" applyFill="1" applyBorder="1" applyAlignment="1">
      <alignment vertical="center"/>
    </xf>
    <xf numFmtId="0" fontId="0" fillId="47" borderId="30" xfId="0" applyFill="1" applyBorder="1" applyAlignment="1">
      <alignment vertical="center"/>
    </xf>
    <xf numFmtId="0" fontId="2" fillId="48" borderId="26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0" fillId="48" borderId="26" xfId="0" applyFont="1" applyFill="1" applyBorder="1" applyAlignment="1">
      <alignment vertical="center"/>
    </xf>
    <xf numFmtId="0" fontId="0" fillId="48" borderId="27" xfId="0" applyFill="1" applyBorder="1" applyAlignment="1">
      <alignment vertical="center"/>
    </xf>
    <xf numFmtId="0" fontId="2" fillId="48" borderId="1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7" fillId="48" borderId="0" xfId="0" applyFont="1" applyFill="1" applyBorder="1" applyAlignment="1">
      <alignment vertical="center"/>
    </xf>
    <xf numFmtId="0" fontId="2" fillId="48" borderId="28" xfId="0" applyFont="1" applyFill="1" applyBorder="1" applyAlignment="1">
      <alignment vertical="center"/>
    </xf>
    <xf numFmtId="0" fontId="2" fillId="48" borderId="21" xfId="0" applyFont="1" applyFill="1" applyBorder="1" applyAlignment="1">
      <alignment vertical="center"/>
    </xf>
    <xf numFmtId="0" fontId="0" fillId="48" borderId="28" xfId="0" applyFill="1" applyBorder="1" applyAlignment="1">
      <alignment vertical="center"/>
    </xf>
    <xf numFmtId="0" fontId="7" fillId="48" borderId="21" xfId="0" applyFont="1" applyFill="1" applyBorder="1" applyAlignment="1">
      <alignment vertical="center"/>
    </xf>
    <xf numFmtId="0" fontId="0" fillId="48" borderId="26" xfId="0" applyFill="1" applyBorder="1" applyAlignment="1">
      <alignment vertical="center"/>
    </xf>
    <xf numFmtId="0" fontId="0" fillId="48" borderId="31" xfId="0" applyFill="1" applyBorder="1" applyAlignment="1">
      <alignment vertical="center"/>
    </xf>
    <xf numFmtId="0" fontId="0" fillId="48" borderId="29" xfId="0" applyFill="1" applyBorder="1" applyAlignment="1">
      <alignment vertical="center"/>
    </xf>
    <xf numFmtId="0" fontId="0" fillId="48" borderId="30" xfId="0" applyFill="1" applyBorder="1" applyAlignment="1">
      <alignment vertical="center"/>
    </xf>
    <xf numFmtId="0" fontId="2" fillId="49" borderId="10" xfId="0" applyFont="1" applyFill="1" applyBorder="1" applyAlignment="1">
      <alignment vertical="center" wrapText="1"/>
    </xf>
    <xf numFmtId="0" fontId="2" fillId="49" borderId="28" xfId="0" applyFont="1" applyFill="1" applyBorder="1" applyAlignment="1">
      <alignment vertical="center" wrapText="1"/>
    </xf>
    <xf numFmtId="0" fontId="2" fillId="44" borderId="11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6" fillId="50" borderId="0" xfId="0" applyFont="1" applyFill="1" applyAlignment="1">
      <alignment vertical="center"/>
    </xf>
    <xf numFmtId="0" fontId="0" fillId="5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43" borderId="16" xfId="0" applyFont="1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51" borderId="0" xfId="0" applyFont="1" applyFill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58" fontId="2" fillId="43" borderId="0" xfId="0" applyNumberFormat="1" applyFont="1" applyFill="1" applyBorder="1" applyAlignment="1">
      <alignment horizontal="left" vertical="center" indent="1"/>
    </xf>
    <xf numFmtId="58" fontId="2" fillId="43" borderId="16" xfId="0" applyNumberFormat="1" applyFont="1" applyFill="1" applyBorder="1" applyAlignment="1">
      <alignment vertical="center"/>
    </xf>
    <xf numFmtId="58" fontId="10" fillId="43" borderId="16" xfId="0" applyNumberFormat="1" applyFont="1" applyFill="1" applyBorder="1" applyAlignment="1">
      <alignment horizontal="left" vertical="center" indent="1"/>
    </xf>
    <xf numFmtId="0" fontId="2" fillId="43" borderId="0" xfId="0" applyFont="1" applyFill="1" applyBorder="1" applyAlignment="1">
      <alignment/>
    </xf>
    <xf numFmtId="0" fontId="2" fillId="5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Border="1" applyAlignment="1">
      <alignment vertical="center"/>
    </xf>
    <xf numFmtId="0" fontId="0" fillId="52" borderId="0" xfId="0" applyFill="1" applyAlignment="1">
      <alignment horizontal="center" vertical="center"/>
    </xf>
    <xf numFmtId="0" fontId="0" fillId="52" borderId="0" xfId="0" applyFill="1" applyBorder="1" applyAlignment="1">
      <alignment horizontal="right" vertical="center"/>
    </xf>
    <xf numFmtId="0" fontId="19" fillId="53" borderId="36" xfId="0" applyFont="1" applyFill="1" applyBorder="1" applyAlignment="1">
      <alignment horizontal="center" vertical="center"/>
    </xf>
    <xf numFmtId="0" fontId="19" fillId="53" borderId="32" xfId="0" applyFont="1" applyFill="1" applyBorder="1" applyAlignment="1">
      <alignment horizontal="center" vertical="center"/>
    </xf>
    <xf numFmtId="0" fontId="19" fillId="53" borderId="37" xfId="0" applyFont="1" applyFill="1" applyBorder="1" applyAlignment="1">
      <alignment horizontal="center" vertical="center"/>
    </xf>
    <xf numFmtId="0" fontId="19" fillId="53" borderId="38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53" borderId="2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53" borderId="16" xfId="0" applyFont="1" applyFill="1" applyBorder="1" applyAlignment="1">
      <alignment horizontal="center" vertical="center"/>
    </xf>
    <xf numFmtId="0" fontId="19" fillId="53" borderId="24" xfId="0" applyFont="1" applyFill="1" applyBorder="1" applyAlignment="1">
      <alignment vertical="center"/>
    </xf>
    <xf numFmtId="0" fontId="19" fillId="53" borderId="16" xfId="0" applyFont="1" applyFill="1" applyBorder="1" applyAlignment="1">
      <alignment vertical="center"/>
    </xf>
    <xf numFmtId="0" fontId="19" fillId="53" borderId="33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52" borderId="0" xfId="0" applyFill="1" applyAlignment="1">
      <alignment horizontal="left" vertical="center"/>
    </xf>
    <xf numFmtId="0" fontId="2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0" borderId="29" xfId="0" applyBorder="1" applyAlignment="1">
      <alignment vertical="top" wrapText="1"/>
    </xf>
    <xf numFmtId="0" fontId="5" fillId="0" borderId="29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" fillId="35" borderId="0" xfId="0" applyNumberFormat="1" applyFont="1" applyFill="1" applyBorder="1" applyAlignment="1">
      <alignment vertical="center" wrapText="1"/>
    </xf>
    <xf numFmtId="0" fontId="14" fillId="0" borderId="21" xfId="0" applyNumberFormat="1" applyFont="1" applyFill="1" applyBorder="1" applyAlignment="1">
      <alignment/>
    </xf>
    <xf numFmtId="0" fontId="14" fillId="0" borderId="40" xfId="0" applyNumberFormat="1" applyFont="1" applyFill="1" applyBorder="1" applyAlignment="1">
      <alignment shrinkToFit="1"/>
    </xf>
    <xf numFmtId="0" fontId="2" fillId="35" borderId="0" xfId="0" applyNumberFormat="1" applyFont="1" applyFill="1" applyBorder="1" applyAlignment="1">
      <alignment vertical="center"/>
    </xf>
    <xf numFmtId="0" fontId="0" fillId="36" borderId="12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36" borderId="0" xfId="0" applyNumberFormat="1" applyFont="1" applyFill="1" applyBorder="1" applyAlignment="1">
      <alignment horizontal="center" vertical="top" wrapText="1"/>
    </xf>
    <xf numFmtId="0" fontId="3" fillId="36" borderId="15" xfId="0" applyNumberFormat="1" applyFont="1" applyFill="1" applyBorder="1" applyAlignment="1">
      <alignment vertical="center"/>
    </xf>
    <xf numFmtId="0" fontId="3" fillId="36" borderId="17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8" xfId="0" applyNumberFormat="1" applyFont="1" applyFill="1" applyBorder="1" applyAlignment="1">
      <alignment vertical="center"/>
    </xf>
    <xf numFmtId="0" fontId="0" fillId="36" borderId="14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6" borderId="17" xfId="0" applyNumberFormat="1" applyFont="1" applyFill="1" applyBorder="1" applyAlignment="1">
      <alignment vertical="center" wrapText="1"/>
    </xf>
    <xf numFmtId="0" fontId="0" fillId="36" borderId="16" xfId="0" applyNumberFormat="1" applyFont="1" applyFill="1" applyBorder="1" applyAlignment="1">
      <alignment vertical="center" wrapText="1"/>
    </xf>
    <xf numFmtId="0" fontId="0" fillId="36" borderId="18" xfId="0" applyNumberFormat="1" applyFont="1" applyFill="1" applyBorder="1" applyAlignment="1">
      <alignment vertical="center" wrapText="1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0" fontId="11" fillId="0" borderId="16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vertical="top" wrapText="1"/>
    </xf>
    <xf numFmtId="0" fontId="2" fillId="54" borderId="19" xfId="0" applyNumberFormat="1" applyFont="1" applyFill="1" applyBorder="1" applyAlignment="1">
      <alignment horizontal="center" vertical="center"/>
    </xf>
    <xf numFmtId="0" fontId="2" fillId="54" borderId="20" xfId="0" applyNumberFormat="1" applyFont="1" applyFill="1" applyBorder="1" applyAlignment="1">
      <alignment horizontal="center" vertical="center"/>
    </xf>
    <xf numFmtId="0" fontId="2" fillId="54" borderId="41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/>
    </xf>
    <xf numFmtId="0" fontId="2" fillId="34" borderId="20" xfId="0" applyNumberFormat="1" applyFont="1" applyFill="1" applyBorder="1" applyAlignment="1">
      <alignment horizontal="right" vertical="center"/>
    </xf>
    <xf numFmtId="0" fontId="2" fillId="45" borderId="19" xfId="0" applyNumberFormat="1" applyFont="1" applyFill="1" applyBorder="1" applyAlignment="1">
      <alignment horizontal="center" vertical="center"/>
    </xf>
    <xf numFmtId="0" fontId="2" fillId="45" borderId="20" xfId="0" applyNumberFormat="1" applyFont="1" applyFill="1" applyBorder="1" applyAlignment="1">
      <alignment horizontal="center" vertical="center"/>
    </xf>
    <xf numFmtId="0" fontId="2" fillId="45" borderId="41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shrinkToFit="1"/>
    </xf>
    <xf numFmtId="0" fontId="14" fillId="0" borderId="40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36" borderId="16" xfId="0" applyNumberFormat="1" applyFont="1" applyFill="1" applyBorder="1" applyAlignment="1">
      <alignment horizontal="center" vertical="center" wrapText="1"/>
    </xf>
    <xf numFmtId="0" fontId="0" fillId="36" borderId="18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2" fillId="42" borderId="12" xfId="0" applyNumberFormat="1" applyFont="1" applyFill="1" applyBorder="1" applyAlignment="1">
      <alignment vertical="top"/>
    </xf>
    <xf numFmtId="0" fontId="2" fillId="42" borderId="13" xfId="0" applyNumberFormat="1" applyFont="1" applyFill="1" applyBorder="1" applyAlignment="1">
      <alignment vertical="top"/>
    </xf>
    <xf numFmtId="0" fontId="2" fillId="42" borderId="14" xfId="0" applyNumberFormat="1" applyFont="1" applyFill="1" applyBorder="1" applyAlignment="1">
      <alignment vertical="top"/>
    </xf>
    <xf numFmtId="0" fontId="11" fillId="0" borderId="42" xfId="0" applyNumberFormat="1" applyFont="1" applyFill="1" applyBorder="1" applyAlignment="1">
      <alignment vertical="top" wrapText="1"/>
    </xf>
    <xf numFmtId="0" fontId="11" fillId="0" borderId="43" xfId="0" applyNumberFormat="1" applyFont="1" applyFill="1" applyBorder="1" applyAlignment="1">
      <alignment vertical="top" wrapText="1"/>
    </xf>
    <xf numFmtId="0" fontId="11" fillId="0" borderId="44" xfId="0" applyNumberFormat="1" applyFont="1" applyFill="1" applyBorder="1" applyAlignment="1">
      <alignment vertical="top" wrapText="1"/>
    </xf>
    <xf numFmtId="0" fontId="2" fillId="34" borderId="2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10" fillId="36" borderId="12" xfId="0" applyNumberFormat="1" applyFont="1" applyFill="1" applyBorder="1" applyAlignment="1">
      <alignment horizontal="center" vertical="center" shrinkToFit="1"/>
    </xf>
    <xf numFmtId="0" fontId="10" fillId="36" borderId="13" xfId="0" applyNumberFormat="1" applyFont="1" applyFill="1" applyBorder="1" applyAlignment="1">
      <alignment horizontal="center" vertical="center" shrinkToFit="1"/>
    </xf>
    <xf numFmtId="0" fontId="10" fillId="36" borderId="14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15" xfId="0" applyNumberFormat="1" applyFont="1" applyFill="1" applyBorder="1" applyAlignment="1">
      <alignment vertical="top"/>
    </xf>
    <xf numFmtId="0" fontId="11" fillId="0" borderId="17" xfId="0" applyNumberFormat="1" applyFont="1" applyFill="1" applyBorder="1" applyAlignment="1">
      <alignment vertical="top"/>
    </xf>
    <xf numFmtId="0" fontId="11" fillId="0" borderId="16" xfId="0" applyNumberFormat="1" applyFont="1" applyFill="1" applyBorder="1" applyAlignment="1">
      <alignment vertical="top"/>
    </xf>
    <xf numFmtId="0" fontId="11" fillId="0" borderId="18" xfId="0" applyNumberFormat="1" applyFont="1" applyFill="1" applyBorder="1" applyAlignment="1">
      <alignment vertical="top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2" fillId="34" borderId="24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vertical="center"/>
    </xf>
    <xf numFmtId="0" fontId="2" fillId="42" borderId="15" xfId="0" applyNumberFormat="1" applyFont="1" applyFill="1" applyBorder="1" applyAlignment="1">
      <alignment vertical="center"/>
    </xf>
    <xf numFmtId="0" fontId="2" fillId="54" borderId="19" xfId="0" applyNumberFormat="1" applyFont="1" applyFill="1" applyBorder="1" applyAlignment="1">
      <alignment horizontal="center" vertical="center" shrinkToFit="1"/>
    </xf>
    <xf numFmtId="0" fontId="2" fillId="54" borderId="20" xfId="0" applyNumberFormat="1" applyFont="1" applyFill="1" applyBorder="1" applyAlignment="1">
      <alignment horizontal="center" vertical="center" shrinkToFit="1"/>
    </xf>
    <xf numFmtId="0" fontId="2" fillId="54" borderId="41" xfId="0" applyNumberFormat="1" applyFont="1" applyFill="1" applyBorder="1" applyAlignment="1">
      <alignment horizontal="center" vertical="center" shrinkToFit="1"/>
    </xf>
    <xf numFmtId="0" fontId="2" fillId="34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34" borderId="16" xfId="0" applyNumberFormat="1" applyFont="1" applyFill="1" applyBorder="1" applyAlignment="1">
      <alignment/>
    </xf>
    <xf numFmtId="0" fontId="2" fillId="34" borderId="20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vertical="center" wrapText="1"/>
    </xf>
    <xf numFmtId="0" fontId="3" fillId="36" borderId="16" xfId="0" applyNumberFormat="1" applyFont="1" applyFill="1" applyBorder="1" applyAlignment="1">
      <alignment vertical="center" wrapText="1"/>
    </xf>
    <xf numFmtId="0" fontId="3" fillId="36" borderId="18" xfId="0" applyNumberFormat="1" applyFont="1" applyFill="1" applyBorder="1" applyAlignment="1">
      <alignment vertical="center" wrapText="1"/>
    </xf>
    <xf numFmtId="0" fontId="2" fillId="34" borderId="4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>
      <alignment horizontal="center" vertical="center"/>
    </xf>
    <xf numFmtId="0" fontId="3" fillId="36" borderId="12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54" borderId="19" xfId="0" applyNumberFormat="1" applyFont="1" applyFill="1" applyBorder="1" applyAlignment="1">
      <alignment horizontal="center" vertical="center" shrinkToFit="1"/>
    </xf>
    <xf numFmtId="0" fontId="4" fillId="54" borderId="20" xfId="0" applyNumberFormat="1" applyFont="1" applyFill="1" applyBorder="1" applyAlignment="1">
      <alignment horizontal="center" vertical="center" shrinkToFit="1"/>
    </xf>
    <xf numFmtId="0" fontId="4" fillId="54" borderId="41" xfId="0" applyNumberFormat="1" applyFont="1" applyFill="1" applyBorder="1" applyAlignment="1">
      <alignment horizontal="center" vertical="center" shrinkToFit="1"/>
    </xf>
    <xf numFmtId="0" fontId="2" fillId="42" borderId="12" xfId="0" applyNumberFormat="1" applyFont="1" applyFill="1" applyBorder="1" applyAlignment="1">
      <alignment vertical="center" shrinkToFit="1"/>
    </xf>
    <xf numFmtId="0" fontId="2" fillId="42" borderId="13" xfId="0" applyNumberFormat="1" applyFont="1" applyFill="1" applyBorder="1" applyAlignment="1">
      <alignment vertical="center" shrinkToFit="1"/>
    </xf>
    <xf numFmtId="0" fontId="2" fillId="42" borderId="14" xfId="0" applyNumberFormat="1" applyFont="1" applyFill="1" applyBorder="1" applyAlignment="1">
      <alignment vertical="center" shrinkToFit="1"/>
    </xf>
    <xf numFmtId="0" fontId="2" fillId="34" borderId="16" xfId="0" applyNumberFormat="1" applyFont="1" applyFill="1" applyBorder="1" applyAlignment="1">
      <alignment horizontal="center" shrinkToFit="1"/>
    </xf>
    <xf numFmtId="0" fontId="2" fillId="34" borderId="21" xfId="0" applyNumberFormat="1" applyFont="1" applyFill="1" applyBorder="1" applyAlignment="1">
      <alignment horizontal="right" shrinkToFit="1"/>
    </xf>
    <xf numFmtId="0" fontId="14" fillId="0" borderId="21" xfId="0" applyNumberFormat="1" applyFont="1" applyFill="1" applyBorder="1" applyAlignment="1">
      <alignment horizontal="center" shrinkToFit="1"/>
    </xf>
    <xf numFmtId="0" fontId="2" fillId="34" borderId="21" xfId="0" applyNumberFormat="1" applyFont="1" applyFill="1" applyBorder="1" applyAlignment="1">
      <alignment horizontal="left" shrinkToFit="1"/>
    </xf>
    <xf numFmtId="49" fontId="14" fillId="0" borderId="21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shrinkToFit="1"/>
    </xf>
    <xf numFmtId="0" fontId="2" fillId="0" borderId="16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11" fillId="0" borderId="21" xfId="0" applyFont="1" applyFill="1" applyBorder="1" applyAlignment="1" applyProtection="1">
      <alignment vertical="top" wrapText="1"/>
      <protection locked="0"/>
    </xf>
    <xf numFmtId="0" fontId="11" fillId="0" borderId="39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/>
    </xf>
    <xf numFmtId="0" fontId="5" fillId="55" borderId="45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5" fillId="55" borderId="25" xfId="0" applyFont="1" applyFill="1" applyBorder="1" applyAlignment="1">
      <alignment horizontal="center" vertical="center"/>
    </xf>
    <xf numFmtId="0" fontId="2" fillId="56" borderId="35" xfId="0" applyFont="1" applyFill="1" applyBorder="1" applyAlignment="1">
      <alignment horizontal="center" vertical="center" shrinkToFit="1"/>
    </xf>
    <xf numFmtId="0" fontId="2" fillId="56" borderId="22" xfId="0" applyFont="1" applyFill="1" applyBorder="1" applyAlignment="1">
      <alignment horizontal="center" vertical="center" shrinkToFit="1"/>
    </xf>
    <xf numFmtId="0" fontId="2" fillId="56" borderId="46" xfId="0" applyFont="1" applyFill="1" applyBorder="1" applyAlignment="1">
      <alignment horizontal="center" vertical="center" shrinkToFit="1"/>
    </xf>
    <xf numFmtId="0" fontId="2" fillId="56" borderId="35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/>
    </xf>
    <xf numFmtId="0" fontId="2" fillId="56" borderId="46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2" fillId="44" borderId="27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2" fillId="48" borderId="10" xfId="0" applyFont="1" applyFill="1" applyBorder="1" applyAlignment="1">
      <alignment horizontal="left" vertical="center" shrinkToFit="1"/>
    </xf>
    <xf numFmtId="0" fontId="2" fillId="48" borderId="0" xfId="0" applyFont="1" applyFill="1" applyBorder="1" applyAlignment="1">
      <alignment horizontal="left" vertical="center" shrinkToFit="1"/>
    </xf>
    <xf numFmtId="0" fontId="2" fillId="48" borderId="15" xfId="0" applyFont="1" applyFill="1" applyBorder="1" applyAlignment="1">
      <alignment horizontal="left" vertical="center" shrinkToFit="1"/>
    </xf>
    <xf numFmtId="0" fontId="4" fillId="45" borderId="0" xfId="0" applyFont="1" applyFill="1" applyBorder="1" applyAlignment="1">
      <alignment vertical="center"/>
    </xf>
    <xf numFmtId="0" fontId="4" fillId="45" borderId="21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2" fillId="46" borderId="31" xfId="0" applyFont="1" applyFill="1" applyBorder="1" applyAlignment="1">
      <alignment vertical="center"/>
    </xf>
    <xf numFmtId="0" fontId="2" fillId="48" borderId="26" xfId="0" applyFont="1" applyFill="1" applyBorder="1" applyAlignment="1">
      <alignment horizontal="left" vertical="center" shrinkToFit="1"/>
    </xf>
    <xf numFmtId="0" fontId="2" fillId="48" borderId="27" xfId="0" applyFont="1" applyFill="1" applyBorder="1" applyAlignment="1">
      <alignment horizontal="left" vertical="center" shrinkToFit="1"/>
    </xf>
    <xf numFmtId="0" fontId="2" fillId="48" borderId="31" xfId="0" applyFont="1" applyFill="1" applyBorder="1" applyAlignment="1">
      <alignment horizontal="left" vertical="center" shrinkToFit="1"/>
    </xf>
    <xf numFmtId="0" fontId="2" fillId="46" borderId="26" xfId="0" applyFont="1" applyFill="1" applyBorder="1" applyAlignment="1">
      <alignment horizontal="left" vertical="center" shrinkToFit="1"/>
    </xf>
    <xf numFmtId="0" fontId="2" fillId="46" borderId="27" xfId="0" applyFont="1" applyFill="1" applyBorder="1" applyAlignment="1">
      <alignment horizontal="left" vertical="center" shrinkToFit="1"/>
    </xf>
    <xf numFmtId="0" fontId="2" fillId="46" borderId="31" xfId="0" applyFont="1" applyFill="1" applyBorder="1" applyAlignment="1">
      <alignment horizontal="left" vertical="center" shrinkToFit="1"/>
    </xf>
    <xf numFmtId="0" fontId="2" fillId="47" borderId="10" xfId="0" applyFont="1" applyFill="1" applyBorder="1" applyAlignment="1">
      <alignment horizontal="left" vertical="center" shrinkToFit="1"/>
    </xf>
    <xf numFmtId="0" fontId="2" fillId="47" borderId="0" xfId="0" applyFont="1" applyFill="1" applyBorder="1" applyAlignment="1">
      <alignment horizontal="left" vertical="center" shrinkToFit="1"/>
    </xf>
    <xf numFmtId="0" fontId="2" fillId="47" borderId="15" xfId="0" applyFont="1" applyFill="1" applyBorder="1" applyAlignment="1">
      <alignment horizontal="left" vertical="center" shrinkToFit="1"/>
    </xf>
    <xf numFmtId="0" fontId="5" fillId="55" borderId="23" xfId="0" applyFont="1" applyFill="1" applyBorder="1" applyAlignment="1">
      <alignment horizontal="center" vertical="center"/>
    </xf>
    <xf numFmtId="0" fontId="2" fillId="56" borderId="47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left" vertical="center" shrinkToFit="1"/>
    </xf>
    <xf numFmtId="0" fontId="2" fillId="46" borderId="0" xfId="0" applyFont="1" applyFill="1" applyBorder="1" applyAlignment="1">
      <alignment horizontal="left" vertical="center" shrinkToFit="1"/>
    </xf>
    <xf numFmtId="0" fontId="2" fillId="46" borderId="15" xfId="0" applyFont="1" applyFill="1" applyBorder="1" applyAlignment="1">
      <alignment horizontal="left" vertical="center" shrinkToFit="1"/>
    </xf>
    <xf numFmtId="0" fontId="4" fillId="46" borderId="13" xfId="0" applyFont="1" applyFill="1" applyBorder="1" applyAlignment="1">
      <alignment vertical="center"/>
    </xf>
    <xf numFmtId="0" fontId="4" fillId="46" borderId="0" xfId="0" applyFont="1" applyFill="1" applyBorder="1" applyAlignment="1">
      <alignment vertical="center"/>
    </xf>
    <xf numFmtId="0" fontId="4" fillId="44" borderId="27" xfId="0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2" fillId="45" borderId="10" xfId="0" applyFont="1" applyFill="1" applyBorder="1" applyAlignment="1">
      <alignment horizontal="left" vertical="center" shrinkToFit="1"/>
    </xf>
    <xf numFmtId="0" fontId="2" fillId="45" borderId="0" xfId="0" applyFont="1" applyFill="1" applyBorder="1" applyAlignment="1">
      <alignment horizontal="left" vertical="center" shrinkToFit="1"/>
    </xf>
    <xf numFmtId="0" fontId="2" fillId="45" borderId="15" xfId="0" applyFont="1" applyFill="1" applyBorder="1" applyAlignment="1">
      <alignment horizontal="left" vertical="center" shrinkToFit="1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4" fillId="44" borderId="21" xfId="0" applyFont="1" applyFill="1" applyBorder="1" applyAlignment="1">
      <alignment vertical="center"/>
    </xf>
    <xf numFmtId="0" fontId="2" fillId="44" borderId="26" xfId="0" applyFont="1" applyFill="1" applyBorder="1" applyAlignment="1">
      <alignment horizontal="left" vertical="center" shrinkToFit="1"/>
    </xf>
    <xf numFmtId="0" fontId="2" fillId="44" borderId="27" xfId="0" applyFont="1" applyFill="1" applyBorder="1" applyAlignment="1">
      <alignment horizontal="left" vertical="center" shrinkToFit="1"/>
    </xf>
    <xf numFmtId="0" fontId="2" fillId="44" borderId="31" xfId="0" applyFont="1" applyFill="1" applyBorder="1" applyAlignment="1">
      <alignment horizontal="left" vertical="center" shrinkToFit="1"/>
    </xf>
    <xf numFmtId="0" fontId="2" fillId="44" borderId="10" xfId="0" applyFont="1" applyFill="1" applyBorder="1" applyAlignment="1">
      <alignment horizontal="left" vertical="center" shrinkToFit="1"/>
    </xf>
    <xf numFmtId="0" fontId="2" fillId="44" borderId="0" xfId="0" applyFont="1" applyFill="1" applyBorder="1" applyAlignment="1">
      <alignment horizontal="left" vertical="center" shrinkToFit="1"/>
    </xf>
    <xf numFmtId="0" fontId="2" fillId="44" borderId="15" xfId="0" applyFont="1" applyFill="1" applyBorder="1" applyAlignment="1">
      <alignment horizontal="left" vertical="center" shrinkToFit="1"/>
    </xf>
    <xf numFmtId="0" fontId="4" fillId="45" borderId="27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/>
    </xf>
    <xf numFmtId="0" fontId="2" fillId="44" borderId="39" xfId="0" applyFont="1" applyFill="1" applyBorder="1" applyAlignment="1">
      <alignment vertical="center"/>
    </xf>
    <xf numFmtId="0" fontId="2" fillId="45" borderId="26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horizontal="left" vertical="center" shrinkToFit="1"/>
    </xf>
    <xf numFmtId="0" fontId="2" fillId="45" borderId="31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vertical="center"/>
    </xf>
    <xf numFmtId="0" fontId="2" fillId="45" borderId="31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2" fillId="45" borderId="15" xfId="0" applyFont="1" applyFill="1" applyBorder="1" applyAlignment="1">
      <alignment vertical="center"/>
    </xf>
    <xf numFmtId="0" fontId="0" fillId="45" borderId="21" xfId="0" applyFill="1" applyBorder="1" applyAlignment="1">
      <alignment vertical="center"/>
    </xf>
    <xf numFmtId="0" fontId="4" fillId="46" borderId="27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2" fillId="45" borderId="39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2" fillId="46" borderId="39" xfId="0" applyFont="1" applyFill="1" applyBorder="1" applyAlignment="1">
      <alignment vertical="center"/>
    </xf>
    <xf numFmtId="0" fontId="4" fillId="46" borderId="21" xfId="0" applyFont="1" applyFill="1" applyBorder="1" applyAlignment="1">
      <alignment vertical="center"/>
    </xf>
    <xf numFmtId="0" fontId="2" fillId="47" borderId="26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horizontal="left" vertical="center" shrinkToFit="1"/>
    </xf>
    <xf numFmtId="0" fontId="2" fillId="47" borderId="31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vertical="center"/>
    </xf>
    <xf numFmtId="0" fontId="2" fillId="47" borderId="31" xfId="0" applyFont="1" applyFill="1" applyBorder="1" applyAlignment="1">
      <alignment vertical="center"/>
    </xf>
    <xf numFmtId="0" fontId="4" fillId="47" borderId="27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2" fillId="47" borderId="15" xfId="0" applyFont="1" applyFill="1" applyBorder="1" applyAlignment="1">
      <alignment vertical="center"/>
    </xf>
    <xf numFmtId="0" fontId="4" fillId="47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47" borderId="21" xfId="0" applyFont="1" applyFill="1" applyBorder="1" applyAlignment="1">
      <alignment vertical="center"/>
    </xf>
    <xf numFmtId="0" fontId="2" fillId="47" borderId="39" xfId="0" applyFont="1" applyFill="1" applyBorder="1" applyAlignment="1">
      <alignment vertical="center"/>
    </xf>
    <xf numFmtId="0" fontId="4" fillId="47" borderId="21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2" fillId="48" borderId="15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2" fillId="48" borderId="31" xfId="0" applyFont="1" applyFill="1" applyBorder="1" applyAlignment="1">
      <alignment vertical="center"/>
    </xf>
    <xf numFmtId="0" fontId="4" fillId="48" borderId="27" xfId="0" applyFont="1" applyFill="1" applyBorder="1" applyAlignment="1">
      <alignment vertical="center"/>
    </xf>
    <xf numFmtId="0" fontId="4" fillId="48" borderId="2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2" fillId="44" borderId="49" xfId="0" applyFont="1" applyFill="1" applyBorder="1" applyAlignment="1">
      <alignment vertical="center"/>
    </xf>
    <xf numFmtId="0" fontId="2" fillId="44" borderId="50" xfId="0" applyFont="1" applyFill="1" applyBorder="1" applyAlignment="1">
      <alignment vertical="center"/>
    </xf>
    <xf numFmtId="0" fontId="2" fillId="44" borderId="5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41" borderId="26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53" xfId="0" applyFont="1" applyFill="1" applyBorder="1" applyAlignment="1">
      <alignment vertical="center"/>
    </xf>
    <xf numFmtId="0" fontId="2" fillId="45" borderId="35" xfId="0" applyFont="1" applyFill="1" applyBorder="1" applyAlignment="1">
      <alignment horizontal="center" vertical="center" shrinkToFit="1"/>
    </xf>
    <xf numFmtId="0" fontId="2" fillId="45" borderId="22" xfId="0" applyFont="1" applyFill="1" applyBorder="1" applyAlignment="1">
      <alignment horizontal="center" vertical="center" shrinkToFit="1"/>
    </xf>
    <xf numFmtId="0" fontId="2" fillId="45" borderId="54" xfId="0" applyFont="1" applyFill="1" applyBorder="1" applyAlignment="1">
      <alignment horizontal="center" vertical="center" shrinkToFit="1"/>
    </xf>
    <xf numFmtId="0" fontId="5" fillId="40" borderId="45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55" xfId="0" applyFont="1" applyFill="1" applyBorder="1" applyAlignment="1">
      <alignment horizontal="center" vertical="center"/>
    </xf>
    <xf numFmtId="0" fontId="2" fillId="48" borderId="21" xfId="0" applyFont="1" applyFill="1" applyBorder="1" applyAlignment="1">
      <alignment vertical="center"/>
    </xf>
    <xf numFmtId="0" fontId="2" fillId="48" borderId="39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2" fillId="49" borderId="0" xfId="0" applyFont="1" applyFill="1" applyBorder="1" applyAlignment="1">
      <alignment vertical="center" shrinkToFit="1"/>
    </xf>
    <xf numFmtId="0" fontId="2" fillId="49" borderId="56" xfId="0" applyFont="1" applyFill="1" applyBorder="1" applyAlignment="1">
      <alignment horizontal="center" vertical="center" wrapText="1"/>
    </xf>
    <xf numFmtId="0" fontId="2" fillId="49" borderId="56" xfId="0" applyFont="1" applyFill="1" applyBorder="1" applyAlignment="1">
      <alignment horizontal="center" vertical="center"/>
    </xf>
    <xf numFmtId="0" fontId="2" fillId="49" borderId="57" xfId="0" applyFont="1" applyFill="1" applyBorder="1" applyAlignment="1">
      <alignment horizontal="center" vertical="center"/>
    </xf>
    <xf numFmtId="0" fontId="2" fillId="49" borderId="58" xfId="0" applyFont="1" applyFill="1" applyBorder="1" applyAlignment="1">
      <alignment horizontal="center" vertical="center"/>
    </xf>
    <xf numFmtId="0" fontId="2" fillId="49" borderId="59" xfId="0" applyFont="1" applyFill="1" applyBorder="1" applyAlignment="1">
      <alignment horizontal="center" vertical="center"/>
    </xf>
    <xf numFmtId="0" fontId="2" fillId="49" borderId="60" xfId="0" applyFont="1" applyFill="1" applyBorder="1" applyAlignment="1">
      <alignment horizontal="center" vertical="center"/>
    </xf>
    <xf numFmtId="0" fontId="2" fillId="49" borderId="61" xfId="0" applyFont="1" applyFill="1" applyBorder="1" applyAlignment="1">
      <alignment horizontal="center" vertical="center"/>
    </xf>
    <xf numFmtId="0" fontId="2" fillId="49" borderId="62" xfId="0" applyFont="1" applyFill="1" applyBorder="1" applyAlignment="1">
      <alignment horizontal="center" vertical="center" wrapText="1"/>
    </xf>
    <xf numFmtId="0" fontId="2" fillId="49" borderId="13" xfId="0" applyFont="1" applyFill="1" applyBorder="1" applyAlignment="1">
      <alignment horizontal="center" vertical="center"/>
    </xf>
    <xf numFmtId="0" fontId="2" fillId="49" borderId="14" xfId="0" applyFont="1" applyFill="1" applyBorder="1" applyAlignment="1">
      <alignment horizontal="center" vertical="center"/>
    </xf>
    <xf numFmtId="0" fontId="2" fillId="49" borderId="29" xfId="0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0" fontId="2" fillId="49" borderId="15" xfId="0" applyFont="1" applyFill="1" applyBorder="1" applyAlignment="1">
      <alignment horizontal="center" vertical="center"/>
    </xf>
    <xf numFmtId="0" fontId="2" fillId="49" borderId="3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49" borderId="39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 horizontal="center" vertical="center" shrinkToFit="1"/>
    </xf>
    <xf numFmtId="0" fontId="5" fillId="40" borderId="24" xfId="0" applyFont="1" applyFill="1" applyBorder="1" applyAlignment="1">
      <alignment horizontal="center" vertical="center" shrinkToFit="1"/>
    </xf>
    <xf numFmtId="0" fontId="5" fillId="40" borderId="55" xfId="0" applyFont="1" applyFill="1" applyBorder="1" applyAlignment="1">
      <alignment horizontal="center" vertical="center" shrinkToFit="1"/>
    </xf>
    <xf numFmtId="0" fontId="5" fillId="40" borderId="23" xfId="0" applyFont="1" applyFill="1" applyBorder="1" applyAlignment="1">
      <alignment horizontal="center" vertical="center" shrinkToFit="1"/>
    </xf>
    <xf numFmtId="0" fontId="0" fillId="40" borderId="24" xfId="0" applyFill="1" applyBorder="1" applyAlignment="1">
      <alignment horizontal="center" vertical="center" shrinkToFit="1"/>
    </xf>
    <xf numFmtId="0" fontId="2" fillId="45" borderId="62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29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5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 wrapText="1"/>
    </xf>
    <xf numFmtId="0" fontId="2" fillId="45" borderId="63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5" fillId="57" borderId="23" xfId="0" applyFont="1" applyFill="1" applyBorder="1" applyAlignment="1">
      <alignment horizontal="center" vertical="center"/>
    </xf>
    <xf numFmtId="0" fontId="0" fillId="57" borderId="24" xfId="0" applyFill="1" applyBorder="1" applyAlignment="1">
      <alignment horizontal="center" vertical="center"/>
    </xf>
    <xf numFmtId="0" fontId="0" fillId="57" borderId="55" xfId="0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41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1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top" wrapText="1"/>
    </xf>
    <xf numFmtId="0" fontId="2" fillId="45" borderId="28" xfId="0" applyFont="1" applyFill="1" applyBorder="1" applyAlignment="1">
      <alignment horizontal="center" vertical="top" shrinkToFit="1"/>
    </xf>
    <xf numFmtId="0" fontId="2" fillId="45" borderId="21" xfId="0" applyFont="1" applyFill="1" applyBorder="1" applyAlignment="1">
      <alignment horizontal="center" vertical="top" shrinkToFit="1"/>
    </xf>
    <xf numFmtId="0" fontId="2" fillId="45" borderId="48" xfId="0" applyFont="1" applyFill="1" applyBorder="1" applyAlignment="1">
      <alignment horizontal="center" vertical="top" shrinkToFit="1"/>
    </xf>
    <xf numFmtId="0" fontId="2" fillId="41" borderId="65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31" xfId="0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1" borderId="26" xfId="0" applyFont="1" applyFill="1" applyBorder="1" applyAlignment="1">
      <alignment vertical="center"/>
    </xf>
    <xf numFmtId="0" fontId="2" fillId="41" borderId="53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2" fillId="45" borderId="30" xfId="0" applyFont="1" applyFill="1" applyBorder="1" applyAlignment="1">
      <alignment horizontal="center" vertical="top" shrinkToFit="1"/>
    </xf>
    <xf numFmtId="0" fontId="2" fillId="45" borderId="39" xfId="0" applyFont="1" applyFill="1" applyBorder="1" applyAlignment="1">
      <alignment horizontal="center" vertical="top" shrinkToFit="1"/>
    </xf>
    <xf numFmtId="0" fontId="2" fillId="41" borderId="31" xfId="0" applyFont="1" applyFill="1" applyBorder="1" applyAlignment="1">
      <alignment vertical="center"/>
    </xf>
    <xf numFmtId="0" fontId="2" fillId="44" borderId="6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44" borderId="53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41" borderId="29" xfId="0" applyFont="1" applyFill="1" applyBorder="1" applyAlignment="1">
      <alignment vertical="center"/>
    </xf>
    <xf numFmtId="0" fontId="2" fillId="50" borderId="1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53" borderId="23" xfId="0" applyFont="1" applyFill="1" applyBorder="1" applyAlignment="1">
      <alignment vertical="center"/>
    </xf>
    <xf numFmtId="0" fontId="22" fillId="53" borderId="24" xfId="0" applyFont="1" applyFill="1" applyBorder="1" applyAlignment="1">
      <alignment vertical="center"/>
    </xf>
    <xf numFmtId="188" fontId="19" fillId="0" borderId="22" xfId="0" applyNumberFormat="1" applyFont="1" applyBorder="1" applyAlignment="1">
      <alignment horizontal="center" vertical="center"/>
    </xf>
    <xf numFmtId="188" fontId="19" fillId="0" borderId="54" xfId="0" applyNumberFormat="1" applyFont="1" applyBorder="1" applyAlignment="1">
      <alignment horizontal="center" vertical="center"/>
    </xf>
    <xf numFmtId="0" fontId="19" fillId="53" borderId="24" xfId="0" applyFont="1" applyFill="1" applyBorder="1" applyAlignment="1">
      <alignment vertical="center"/>
    </xf>
    <xf numFmtId="0" fontId="19" fillId="53" borderId="55" xfId="0" applyFont="1" applyFill="1" applyBorder="1" applyAlignment="1">
      <alignment vertical="center"/>
    </xf>
    <xf numFmtId="0" fontId="22" fillId="53" borderId="67" xfId="0" applyFont="1" applyFill="1" applyBorder="1" applyAlignment="1">
      <alignment vertical="center"/>
    </xf>
    <xf numFmtId="0" fontId="22" fillId="53" borderId="16" xfId="0" applyFont="1" applyFill="1" applyBorder="1" applyAlignment="1">
      <alignment vertical="center"/>
    </xf>
    <xf numFmtId="0" fontId="20" fillId="0" borderId="27" xfId="0" applyFont="1" applyBorder="1" applyAlignment="1">
      <alignment vertical="center" shrinkToFit="1"/>
    </xf>
    <xf numFmtId="0" fontId="22" fillId="0" borderId="68" xfId="0" applyFont="1" applyBorder="1" applyAlignment="1">
      <alignment vertical="center" wrapText="1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53" borderId="24" xfId="0" applyFont="1" applyFill="1" applyBorder="1" applyAlignment="1">
      <alignment horizontal="center" vertical="center"/>
    </xf>
    <xf numFmtId="0" fontId="19" fillId="53" borderId="5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53" borderId="71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vertical="center" wrapText="1"/>
    </xf>
    <xf numFmtId="0" fontId="19" fillId="0" borderId="72" xfId="0" applyFont="1" applyBorder="1" applyAlignment="1">
      <alignment horizontal="center" vertical="center"/>
    </xf>
    <xf numFmtId="0" fontId="24" fillId="53" borderId="23" xfId="0" applyFont="1" applyFill="1" applyBorder="1" applyAlignment="1">
      <alignment vertical="center"/>
    </xf>
    <xf numFmtId="0" fontId="24" fillId="53" borderId="24" xfId="0" applyFont="1" applyFill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3" borderId="73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0" fillId="0" borderId="76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58" borderId="65" xfId="0" applyFont="1" applyFill="1" applyBorder="1" applyAlignment="1">
      <alignment horizontal="center" vertical="center"/>
    </xf>
    <xf numFmtId="0" fontId="5" fillId="58" borderId="27" xfId="0" applyFont="1" applyFill="1" applyBorder="1" applyAlignment="1">
      <alignment horizontal="center" vertical="center"/>
    </xf>
    <xf numFmtId="0" fontId="5" fillId="58" borderId="53" xfId="0" applyFont="1" applyFill="1" applyBorder="1" applyAlignment="1">
      <alignment horizontal="center" vertical="center"/>
    </xf>
    <xf numFmtId="0" fontId="5" fillId="58" borderId="67" xfId="0" applyFont="1" applyFill="1" applyBorder="1" applyAlignment="1">
      <alignment horizontal="center" vertical="center"/>
    </xf>
    <xf numFmtId="0" fontId="5" fillId="58" borderId="16" xfId="0" applyFont="1" applyFill="1" applyBorder="1" applyAlignment="1">
      <alignment horizontal="center" vertical="center"/>
    </xf>
    <xf numFmtId="0" fontId="5" fillId="58" borderId="7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7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0" fillId="0" borderId="78" xfId="0" applyBorder="1" applyAlignment="1">
      <alignment horizontal="center" vertical="center"/>
    </xf>
    <xf numFmtId="0" fontId="26" fillId="59" borderId="37" xfId="0" applyFont="1" applyFill="1" applyBorder="1" applyAlignment="1">
      <alignment horizontal="center" vertical="center" wrapText="1"/>
    </xf>
    <xf numFmtId="0" fontId="26" fillId="59" borderId="70" xfId="0" applyFont="1" applyFill="1" applyBorder="1" applyAlignment="1">
      <alignment horizontal="center" vertical="center"/>
    </xf>
    <xf numFmtId="0" fontId="26" fillId="59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59" borderId="70" xfId="0" applyFont="1" applyFill="1" applyBorder="1" applyAlignment="1">
      <alignment horizontal="center" vertical="center" wrapText="1"/>
    </xf>
    <xf numFmtId="0" fontId="2" fillId="59" borderId="70" xfId="0" applyFont="1" applyFill="1" applyBorder="1" applyAlignment="1">
      <alignment horizontal="center" vertical="center"/>
    </xf>
    <xf numFmtId="0" fontId="0" fillId="59" borderId="70" xfId="0" applyFill="1" applyBorder="1" applyAlignment="1">
      <alignment horizontal="center" vertical="center"/>
    </xf>
    <xf numFmtId="0" fontId="0" fillId="59" borderId="72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90" fontId="0" fillId="0" borderId="13" xfId="0" applyNumberFormat="1" applyBorder="1" applyAlignment="1">
      <alignment horizontal="center"/>
    </xf>
    <xf numFmtId="190" fontId="0" fillId="0" borderId="16" xfId="0" applyNumberFormat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0" fillId="52" borderId="16" xfId="0" applyFill="1" applyBorder="1" applyAlignment="1">
      <alignment horizontal="center"/>
    </xf>
    <xf numFmtId="0" fontId="0" fillId="52" borderId="16" xfId="0" applyFill="1" applyBorder="1" applyAlignment="1">
      <alignment/>
    </xf>
    <xf numFmtId="0" fontId="0" fillId="52" borderId="0" xfId="0" applyFill="1" applyBorder="1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0" fillId="0" borderId="7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89" fontId="0" fillId="0" borderId="62" xfId="0" applyNumberFormat="1" applyBorder="1" applyAlignment="1">
      <alignment horizontal="center" vertical="center"/>
    </xf>
    <xf numFmtId="189" fontId="0" fillId="0" borderId="14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0" fillId="0" borderId="67" xfId="0" applyNumberFormat="1" applyBorder="1" applyAlignment="1">
      <alignment horizontal="center" vertical="center"/>
    </xf>
    <xf numFmtId="189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89" fontId="0" fillId="0" borderId="13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59" borderId="37" xfId="0" applyFill="1" applyBorder="1" applyAlignment="1">
      <alignment horizontal="center" vertical="center"/>
    </xf>
    <xf numFmtId="0" fontId="0" fillId="0" borderId="70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59" borderId="62" xfId="0" applyFill="1" applyBorder="1" applyAlignment="1">
      <alignment vertical="center"/>
    </xf>
    <xf numFmtId="0" fontId="0" fillId="59" borderId="13" xfId="0" applyFill="1" applyBorder="1" applyAlignment="1">
      <alignment vertical="center"/>
    </xf>
    <xf numFmtId="0" fontId="0" fillId="59" borderId="80" xfId="0" applyFill="1" applyBorder="1" applyAlignment="1">
      <alignment vertical="center"/>
    </xf>
    <xf numFmtId="0" fontId="0" fillId="59" borderId="29" xfId="0" applyFill="1" applyBorder="1" applyAlignment="1">
      <alignment vertical="center"/>
    </xf>
    <xf numFmtId="0" fontId="0" fillId="59" borderId="0" xfId="0" applyFill="1" applyBorder="1" applyAlignment="1">
      <alignment vertical="center"/>
    </xf>
    <xf numFmtId="0" fontId="0" fillId="59" borderId="81" xfId="0" applyFill="1" applyBorder="1" applyAlignment="1">
      <alignment vertical="center"/>
    </xf>
    <xf numFmtId="0" fontId="0" fillId="59" borderId="30" xfId="0" applyFill="1" applyBorder="1" applyAlignment="1">
      <alignment vertical="center"/>
    </xf>
    <xf numFmtId="0" fontId="0" fillId="59" borderId="21" xfId="0" applyFill="1" applyBorder="1" applyAlignment="1">
      <alignment vertical="center"/>
    </xf>
    <xf numFmtId="0" fontId="0" fillId="59" borderId="82" xfId="0" applyFill="1" applyBorder="1" applyAlignment="1">
      <alignment vertical="center"/>
    </xf>
    <xf numFmtId="0" fontId="0" fillId="0" borderId="62" xfId="0" applyBorder="1" applyAlignment="1">
      <alignment horizontal="left" vertical="top" wrapText="1"/>
    </xf>
    <xf numFmtId="0" fontId="1" fillId="59" borderId="12" xfId="0" applyFont="1" applyFill="1" applyBorder="1" applyAlignment="1">
      <alignment horizontal="center" vertical="center" wrapText="1"/>
    </xf>
    <xf numFmtId="0" fontId="1" fillId="59" borderId="14" xfId="0" applyFont="1" applyFill="1" applyBorder="1" applyAlignment="1">
      <alignment horizontal="center" vertical="center" wrapText="1"/>
    </xf>
    <xf numFmtId="0" fontId="1" fillId="59" borderId="10" xfId="0" applyFont="1" applyFill="1" applyBorder="1" applyAlignment="1">
      <alignment horizontal="center" vertical="center" wrapText="1"/>
    </xf>
    <xf numFmtId="0" fontId="1" fillId="59" borderId="15" xfId="0" applyFont="1" applyFill="1" applyBorder="1" applyAlignment="1">
      <alignment horizontal="center" vertical="center" wrapText="1"/>
    </xf>
    <xf numFmtId="0" fontId="1" fillId="59" borderId="28" xfId="0" applyFont="1" applyFill="1" applyBorder="1" applyAlignment="1">
      <alignment horizontal="center" vertical="center" wrapText="1"/>
    </xf>
    <xf numFmtId="0" fontId="1" fillId="59" borderId="3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0" fontId="27" fillId="52" borderId="0" xfId="0" applyFont="1" applyFill="1" applyAlignment="1">
      <alignment horizontal="center" vertical="center"/>
    </xf>
    <xf numFmtId="0" fontId="0" fillId="52" borderId="0" xfId="0" applyFill="1" applyBorder="1" applyAlignment="1">
      <alignment vertical="center"/>
    </xf>
    <xf numFmtId="190" fontId="0" fillId="0" borderId="16" xfId="0" applyNumberFormat="1" applyBorder="1" applyAlignment="1">
      <alignment/>
    </xf>
    <xf numFmtId="189" fontId="0" fillId="0" borderId="30" xfId="0" applyNumberFormat="1" applyBorder="1" applyAlignment="1">
      <alignment horizontal="center" vertical="center"/>
    </xf>
    <xf numFmtId="189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top" wrapText="1"/>
    </xf>
    <xf numFmtId="0" fontId="25" fillId="52" borderId="0" xfId="0" applyFont="1" applyFill="1" applyAlignment="1">
      <alignment horizontal="right" vertical="center"/>
    </xf>
    <xf numFmtId="0" fontId="0" fillId="52" borderId="16" xfId="0" applyFill="1" applyBorder="1" applyAlignment="1">
      <alignment horizontal="right"/>
    </xf>
    <xf numFmtId="0" fontId="0" fillId="0" borderId="16" xfId="0" applyBorder="1" applyAlignment="1">
      <alignment horizontal="center"/>
    </xf>
    <xf numFmtId="190" fontId="0" fillId="0" borderId="16" xfId="0" applyNumberFormat="1" applyBorder="1" applyAlignment="1">
      <alignment horizontal="center" shrinkToFit="1"/>
    </xf>
    <xf numFmtId="190" fontId="0" fillId="0" borderId="0" xfId="0" applyNumberFormat="1" applyBorder="1" applyAlignment="1">
      <alignment horizontal="center" shrinkToFit="1"/>
    </xf>
    <xf numFmtId="0" fontId="0" fillId="52" borderId="0" xfId="0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52" borderId="13" xfId="0" applyFont="1" applyFill="1" applyBorder="1" applyAlignment="1">
      <alignment horizontal="center"/>
    </xf>
    <xf numFmtId="0" fontId="2" fillId="52" borderId="16" xfId="0" applyFont="1" applyFill="1" applyBorder="1" applyAlignment="1">
      <alignment horizontal="center"/>
    </xf>
    <xf numFmtId="190" fontId="0" fillId="0" borderId="13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0" fillId="52" borderId="13" xfId="0" applyFill="1" applyBorder="1" applyAlignment="1">
      <alignment horizontal="left" vertical="center"/>
    </xf>
    <xf numFmtId="0" fontId="0" fillId="52" borderId="0" xfId="0" applyFill="1" applyAlignment="1">
      <alignment horizontal="left" vertical="center"/>
    </xf>
    <xf numFmtId="190" fontId="0" fillId="0" borderId="13" xfId="0" applyNumberFormat="1" applyFill="1" applyBorder="1" applyAlignment="1">
      <alignment horizontal="center"/>
    </xf>
    <xf numFmtId="190" fontId="0" fillId="0" borderId="16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59" borderId="13" xfId="0" applyFill="1" applyBorder="1" applyAlignment="1">
      <alignment horizontal="center" vertical="center"/>
    </xf>
    <xf numFmtId="0" fontId="0" fillId="59" borderId="0" xfId="0" applyFill="1" applyBorder="1" applyAlignment="1">
      <alignment horizontal="center" vertical="center"/>
    </xf>
    <xf numFmtId="0" fontId="0" fillId="59" borderId="13" xfId="0" applyFill="1" applyBorder="1" applyAlignment="1">
      <alignment horizontal="right" vertical="center"/>
    </xf>
    <xf numFmtId="0" fontId="0" fillId="59" borderId="0" xfId="0" applyFill="1" applyBorder="1" applyAlignment="1">
      <alignment horizontal="right" vertical="center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59" borderId="65" xfId="0" applyFont="1" applyFill="1" applyBorder="1" applyAlignment="1">
      <alignment horizontal="center" vertical="center"/>
    </xf>
    <xf numFmtId="0" fontId="5" fillId="59" borderId="27" xfId="0" applyFont="1" applyFill="1" applyBorder="1" applyAlignment="1">
      <alignment horizontal="center" vertical="center"/>
    </xf>
    <xf numFmtId="0" fontId="5" fillId="59" borderId="53" xfId="0" applyFont="1" applyFill="1" applyBorder="1" applyAlignment="1">
      <alignment horizontal="center" vertical="center"/>
    </xf>
    <xf numFmtId="0" fontId="5" fillId="59" borderId="29" xfId="0" applyFont="1" applyFill="1" applyBorder="1" applyAlignment="1">
      <alignment horizontal="center" vertical="center"/>
    </xf>
    <xf numFmtId="0" fontId="5" fillId="59" borderId="0" xfId="0" applyFont="1" applyFill="1" applyBorder="1" applyAlignment="1">
      <alignment horizontal="center" vertical="center"/>
    </xf>
    <xf numFmtId="0" fontId="5" fillId="59" borderId="11" xfId="0" applyFont="1" applyFill="1" applyBorder="1" applyAlignment="1">
      <alignment horizontal="center" vertical="center"/>
    </xf>
    <xf numFmtId="0" fontId="5" fillId="59" borderId="67" xfId="0" applyFont="1" applyFill="1" applyBorder="1" applyAlignment="1">
      <alignment horizontal="center" vertical="center"/>
    </xf>
    <xf numFmtId="0" fontId="5" fillId="59" borderId="16" xfId="0" applyFont="1" applyFill="1" applyBorder="1" applyAlignment="1">
      <alignment horizontal="center" vertical="center"/>
    </xf>
    <xf numFmtId="0" fontId="5" fillId="59" borderId="77" xfId="0" applyFont="1" applyFill="1" applyBorder="1" applyAlignment="1">
      <alignment horizontal="center" vertical="center"/>
    </xf>
    <xf numFmtId="0" fontId="0" fillId="59" borderId="62" xfId="0" applyFill="1" applyBorder="1" applyAlignment="1">
      <alignment horizontal="right" vertical="center"/>
    </xf>
    <xf numFmtId="0" fontId="0" fillId="59" borderId="29" xfId="0" applyFill="1" applyBorder="1" applyAlignment="1">
      <alignment horizontal="right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u val="double"/>
        <strike val="0"/>
        <color indexed="10"/>
      </font>
    </dxf>
    <dxf>
      <font>
        <u val="single"/>
        <color indexed="53"/>
      </font>
    </dxf>
    <dxf>
      <font>
        <b/>
        <i val="0"/>
        <u val="single"/>
        <color indexed="53"/>
      </font>
    </dxf>
    <dxf>
      <font>
        <b/>
        <i val="0"/>
        <u val="double"/>
        <strike val="0"/>
        <color indexed="10"/>
      </font>
    </dxf>
    <dxf>
      <font>
        <u val="double"/>
        <color indexed="10"/>
      </font>
    </dxf>
    <dxf>
      <font>
        <u val="double"/>
        <color indexed="10"/>
      </font>
    </dxf>
    <dxf>
      <font>
        <u val="single"/>
        <color indexed="53"/>
      </font>
    </dxf>
    <dxf>
      <font>
        <u val="single"/>
        <strike val="0"/>
        <color indexed="12"/>
      </font>
      <fill>
        <patternFill patternType="none">
          <bgColor indexed="65"/>
        </patternFill>
      </fill>
    </dxf>
    <dxf>
      <font>
        <u val="double"/>
        <strike val="0"/>
        <color indexed="10"/>
      </font>
    </dxf>
    <dxf>
      <font>
        <u val="double"/>
        <strike val="0"/>
        <color indexed="10"/>
      </font>
    </dxf>
    <dxf>
      <font>
        <u val="double"/>
        <strike val="0"/>
        <color rgb="FFFF0000"/>
      </font>
      <border/>
    </dxf>
    <dxf>
      <font>
        <u val="single"/>
        <strike val="0"/>
        <color rgb="FF0000FF"/>
      </font>
      <fill>
        <patternFill patternType="none">
          <bgColor indexed="65"/>
        </patternFill>
      </fill>
      <border/>
    </dxf>
    <dxf>
      <font>
        <u val="single"/>
        <color rgb="FFFF6600"/>
      </font>
      <border/>
    </dxf>
    <dxf>
      <font>
        <b/>
        <i val="0"/>
        <u val="double"/>
        <strike val="0"/>
        <color rgb="FFFF0000"/>
      </font>
      <border/>
    </dxf>
    <dxf>
      <font>
        <b/>
        <i val="0"/>
        <u val="single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21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14950" y="1057275"/>
          <a:ext cx="1857375" cy="361950"/>
          <a:chOff x="555" y="111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0</xdr:colOff>
      <xdr:row>6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5314950" y="1419225"/>
          <a:ext cx="1857375" cy="361950"/>
          <a:chOff x="555" y="149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6</xdr:row>
      <xdr:rowOff>0</xdr:rowOff>
    </xdr:from>
    <xdr:to>
      <xdr:col>21</xdr:col>
      <xdr:colOff>0</xdr:colOff>
      <xdr:row>7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5314950" y="1781175"/>
          <a:ext cx="1857375" cy="361950"/>
          <a:chOff x="555" y="187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7</xdr:row>
      <xdr:rowOff>0</xdr:rowOff>
    </xdr:from>
    <xdr:to>
      <xdr:col>21</xdr:col>
      <xdr:colOff>0</xdr:colOff>
      <xdr:row>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5314950" y="2143125"/>
          <a:ext cx="1857375" cy="361950"/>
          <a:chOff x="555" y="225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9</xdr:row>
      <xdr:rowOff>0</xdr:rowOff>
    </xdr:from>
    <xdr:to>
      <xdr:col>21</xdr:col>
      <xdr:colOff>0</xdr:colOff>
      <xdr:row>10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314950" y="2695575"/>
          <a:ext cx="1857375" cy="361950"/>
          <a:chOff x="555" y="283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10</xdr:row>
      <xdr:rowOff>0</xdr:rowOff>
    </xdr:from>
    <xdr:to>
      <xdr:col>21</xdr:col>
      <xdr:colOff>0</xdr:colOff>
      <xdr:row>11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5314950" y="3057525"/>
          <a:ext cx="1857375" cy="361950"/>
          <a:chOff x="555" y="321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11</xdr:row>
      <xdr:rowOff>0</xdr:rowOff>
    </xdr:from>
    <xdr:to>
      <xdr:col>21</xdr:col>
      <xdr:colOff>0</xdr:colOff>
      <xdr:row>12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314950" y="3419475"/>
          <a:ext cx="1857375" cy="361950"/>
          <a:chOff x="555" y="359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0</xdr:colOff>
      <xdr:row>13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5314950" y="3781425"/>
          <a:ext cx="1857375" cy="361950"/>
          <a:chOff x="555" y="397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0</xdr:colOff>
      <xdr:row>14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5314950" y="4143375"/>
          <a:ext cx="1857375" cy="361950"/>
          <a:chOff x="555" y="435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16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5314950" y="4695825"/>
          <a:ext cx="1857375" cy="361950"/>
          <a:chOff x="555" y="493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18</xdr:row>
      <xdr:rowOff>0</xdr:rowOff>
    </xdr:from>
    <xdr:to>
      <xdr:col>21</xdr:col>
      <xdr:colOff>0</xdr:colOff>
      <xdr:row>19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5314950" y="5610225"/>
          <a:ext cx="1857375" cy="361950"/>
          <a:chOff x="555" y="589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19</xdr:row>
      <xdr:rowOff>0</xdr:rowOff>
    </xdr:from>
    <xdr:to>
      <xdr:col>21</xdr:col>
      <xdr:colOff>0</xdr:colOff>
      <xdr:row>20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5314950" y="5972175"/>
          <a:ext cx="1857375" cy="361950"/>
          <a:chOff x="555" y="627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22</xdr:row>
      <xdr:rowOff>0</xdr:rowOff>
    </xdr:from>
    <xdr:to>
      <xdr:col>21</xdr:col>
      <xdr:colOff>0</xdr:colOff>
      <xdr:row>23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5314950" y="6886575"/>
          <a:ext cx="1857375" cy="361950"/>
          <a:chOff x="555" y="723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23</xdr:row>
      <xdr:rowOff>0</xdr:rowOff>
    </xdr:from>
    <xdr:to>
      <xdr:col>21</xdr:col>
      <xdr:colOff>0</xdr:colOff>
      <xdr:row>24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5314950" y="7248525"/>
          <a:ext cx="1857375" cy="361950"/>
          <a:chOff x="555" y="761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25</xdr:row>
      <xdr:rowOff>0</xdr:rowOff>
    </xdr:from>
    <xdr:to>
      <xdr:col>21</xdr:col>
      <xdr:colOff>0</xdr:colOff>
      <xdr:row>26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5314950" y="7800975"/>
          <a:ext cx="1857375" cy="361950"/>
          <a:chOff x="555" y="819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26</xdr:row>
      <xdr:rowOff>0</xdr:rowOff>
    </xdr:from>
    <xdr:to>
      <xdr:col>21</xdr:col>
      <xdr:colOff>0</xdr:colOff>
      <xdr:row>27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5314950" y="8162925"/>
          <a:ext cx="1857375" cy="361950"/>
          <a:chOff x="555" y="857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28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314950" y="8524875"/>
          <a:ext cx="1857375" cy="361950"/>
          <a:chOff x="555" y="895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29</xdr:row>
      <xdr:rowOff>0</xdr:rowOff>
    </xdr:from>
    <xdr:to>
      <xdr:col>21</xdr:col>
      <xdr:colOff>0</xdr:colOff>
      <xdr:row>30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5314950" y="9077325"/>
          <a:ext cx="1857375" cy="361950"/>
          <a:chOff x="555" y="953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30</xdr:row>
      <xdr:rowOff>0</xdr:rowOff>
    </xdr:from>
    <xdr:to>
      <xdr:col>21</xdr:col>
      <xdr:colOff>0</xdr:colOff>
      <xdr:row>31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5314950" y="9439275"/>
          <a:ext cx="1857375" cy="361950"/>
          <a:chOff x="555" y="991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31</xdr:row>
      <xdr:rowOff>0</xdr:rowOff>
    </xdr:from>
    <xdr:to>
      <xdr:col>21</xdr:col>
      <xdr:colOff>0</xdr:colOff>
      <xdr:row>32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5314950" y="9801225"/>
          <a:ext cx="1857375" cy="361950"/>
          <a:chOff x="555" y="1029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32</xdr:row>
      <xdr:rowOff>0</xdr:rowOff>
    </xdr:from>
    <xdr:to>
      <xdr:col>21</xdr:col>
      <xdr:colOff>0</xdr:colOff>
      <xdr:row>33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5314950" y="10163175"/>
          <a:ext cx="1857375" cy="361950"/>
          <a:chOff x="555" y="1067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33</xdr:row>
      <xdr:rowOff>0</xdr:rowOff>
    </xdr:from>
    <xdr:to>
      <xdr:col>21</xdr:col>
      <xdr:colOff>0</xdr:colOff>
      <xdr:row>34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5314950" y="10525125"/>
          <a:ext cx="1857375" cy="361950"/>
          <a:chOff x="555" y="1105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5314950" y="695325"/>
          <a:ext cx="1857375" cy="361950"/>
          <a:chOff x="555" y="73"/>
          <a:chExt cx="195" cy="38"/>
        </a:xfrm>
        <a:solidFill>
          <a:srgbClr val="FFFFFF"/>
        </a:solidFill>
      </xdr:grpSpPr>
    </xdr:grpSp>
    <xdr:clientData/>
  </xdr:twoCellAnchor>
  <xdr:twoCellAnchor>
    <xdr:from>
      <xdr:col>15</xdr:col>
      <xdr:colOff>0</xdr:colOff>
      <xdr:row>20</xdr:row>
      <xdr:rowOff>0</xdr:rowOff>
    </xdr:from>
    <xdr:to>
      <xdr:col>21</xdr:col>
      <xdr:colOff>0</xdr:colOff>
      <xdr:row>21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5314950" y="6334125"/>
          <a:ext cx="1857375" cy="361950"/>
          <a:chOff x="555" y="665"/>
          <a:chExt cx="195" cy="38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23</xdr:row>
      <xdr:rowOff>76200</xdr:rowOff>
    </xdr:from>
    <xdr:to>
      <xdr:col>10</xdr:col>
      <xdr:colOff>123825</xdr:colOff>
      <xdr:row>30</xdr:row>
      <xdr:rowOff>47625</xdr:rowOff>
    </xdr:to>
    <xdr:sp>
      <xdr:nvSpPr>
        <xdr:cNvPr id="1" name="AutoShape 70"/>
        <xdr:cNvSpPr>
          <a:spLocks/>
        </xdr:cNvSpPr>
      </xdr:nvSpPr>
      <xdr:spPr>
        <a:xfrm>
          <a:off x="1657350" y="2543175"/>
          <a:ext cx="1209675" cy="638175"/>
        </a:xfrm>
        <a:prstGeom prst="wedgeRectCallout">
          <a:avLst>
            <a:gd name="adj1" fmla="val -161023"/>
            <a:gd name="adj2" fmla="val -6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毎月のモニタリング実施日</a:t>
          </a:r>
        </a:p>
      </xdr:txBody>
    </xdr:sp>
    <xdr:clientData/>
  </xdr:twoCellAnchor>
  <xdr:twoCellAnchor>
    <xdr:from>
      <xdr:col>5</xdr:col>
      <xdr:colOff>28575</xdr:colOff>
      <xdr:row>72</xdr:row>
      <xdr:rowOff>57150</xdr:rowOff>
    </xdr:from>
    <xdr:to>
      <xdr:col>12</xdr:col>
      <xdr:colOff>200025</xdr:colOff>
      <xdr:row>75</xdr:row>
      <xdr:rowOff>66675</xdr:rowOff>
    </xdr:to>
    <xdr:sp>
      <xdr:nvSpPr>
        <xdr:cNvPr id="2" name="AutoShape 71"/>
        <xdr:cNvSpPr>
          <a:spLocks/>
        </xdr:cNvSpPr>
      </xdr:nvSpPr>
      <xdr:spPr>
        <a:xfrm>
          <a:off x="1343025" y="7191375"/>
          <a:ext cx="2171700" cy="295275"/>
        </a:xfrm>
        <a:prstGeom prst="wedgeRectCallout">
          <a:avLst>
            <a:gd name="adj1" fmla="val -10527"/>
            <a:gd name="adj2" fmla="val -366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健康状態の変化の内容を記入</a:t>
          </a:r>
        </a:p>
      </xdr:txBody>
    </xdr:sp>
    <xdr:clientData/>
  </xdr:twoCellAnchor>
  <xdr:twoCellAnchor>
    <xdr:from>
      <xdr:col>16</xdr:col>
      <xdr:colOff>19050</xdr:colOff>
      <xdr:row>14</xdr:row>
      <xdr:rowOff>47625</xdr:rowOff>
    </xdr:from>
    <xdr:to>
      <xdr:col>20</xdr:col>
      <xdr:colOff>209550</xdr:colOff>
      <xdr:row>26</xdr:row>
      <xdr:rowOff>9525</xdr:rowOff>
    </xdr:to>
    <xdr:sp>
      <xdr:nvSpPr>
        <xdr:cNvPr id="3" name="AutoShape 72"/>
        <xdr:cNvSpPr>
          <a:spLocks/>
        </xdr:cNvSpPr>
      </xdr:nvSpPr>
      <xdr:spPr>
        <a:xfrm>
          <a:off x="4448175" y="1657350"/>
          <a:ext cx="1409700" cy="1104900"/>
        </a:xfrm>
        <a:prstGeom prst="wedgeRectCallout">
          <a:avLst>
            <a:gd name="adj1" fmla="val 80407"/>
            <a:gd name="adj2" fmla="val 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・該当する加算を▼で選択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・プラン評価を６ヶ月で行うと、加算は３ヶ月ごとの評価のため最大２回は評価あり</a:t>
          </a:r>
        </a:p>
      </xdr:txBody>
    </xdr:sp>
    <xdr:clientData/>
  </xdr:twoCellAnchor>
  <xdr:twoCellAnchor>
    <xdr:from>
      <xdr:col>30</xdr:col>
      <xdr:colOff>209550</xdr:colOff>
      <xdr:row>52</xdr:row>
      <xdr:rowOff>28575</xdr:rowOff>
    </xdr:from>
    <xdr:to>
      <xdr:col>38</xdr:col>
      <xdr:colOff>66675</xdr:colOff>
      <xdr:row>64</xdr:row>
      <xdr:rowOff>47625</xdr:rowOff>
    </xdr:to>
    <xdr:sp>
      <xdr:nvSpPr>
        <xdr:cNvPr id="4" name="AutoShape 73"/>
        <xdr:cNvSpPr>
          <a:spLocks/>
        </xdr:cNvSpPr>
      </xdr:nvSpPr>
      <xdr:spPr>
        <a:xfrm>
          <a:off x="8639175" y="5257800"/>
          <a:ext cx="2143125" cy="1162050"/>
        </a:xfrm>
        <a:prstGeom prst="wedgeRectCallout">
          <a:avLst>
            <a:gd name="adj1" fmla="val -41555"/>
            <a:gd name="adj2" fmla="val 12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以下の場合は「終了」をチェックする。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　死亡・自立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・要介護認定　・介護施設入所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・地域密着　・転出</a:t>
          </a:r>
        </a:p>
      </xdr:txBody>
    </xdr:sp>
    <xdr:clientData/>
  </xdr:twoCellAnchor>
  <xdr:twoCellAnchor>
    <xdr:from>
      <xdr:col>17</xdr:col>
      <xdr:colOff>219075</xdr:colOff>
      <xdr:row>51</xdr:row>
      <xdr:rowOff>28575</xdr:rowOff>
    </xdr:from>
    <xdr:to>
      <xdr:col>25</xdr:col>
      <xdr:colOff>104775</xdr:colOff>
      <xdr:row>63</xdr:row>
      <xdr:rowOff>47625</xdr:rowOff>
    </xdr:to>
    <xdr:sp>
      <xdr:nvSpPr>
        <xdr:cNvPr id="5" name="AutoShape 74"/>
        <xdr:cNvSpPr>
          <a:spLocks/>
        </xdr:cNvSpPr>
      </xdr:nvSpPr>
      <xdr:spPr>
        <a:xfrm>
          <a:off x="5010150" y="5162550"/>
          <a:ext cx="2171700" cy="1162050"/>
        </a:xfrm>
        <a:prstGeom prst="wedgeRectCallout">
          <a:avLst>
            <a:gd name="adj1" fmla="val 24560"/>
            <a:gd name="adj2" fmla="val 127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以下の場合は「プラン変更」をチェックする。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・要支援認定の更新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・認定期間内のプラン変更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・居宅介護支援事業所の変更</a:t>
          </a:r>
        </a:p>
      </xdr:txBody>
    </xdr:sp>
    <xdr:clientData/>
  </xdr:twoCellAnchor>
  <xdr:twoCellAnchor>
    <xdr:from>
      <xdr:col>33</xdr:col>
      <xdr:colOff>76200</xdr:colOff>
      <xdr:row>31</xdr:row>
      <xdr:rowOff>28575</xdr:rowOff>
    </xdr:from>
    <xdr:to>
      <xdr:col>38</xdr:col>
      <xdr:colOff>28575</xdr:colOff>
      <xdr:row>38</xdr:row>
      <xdr:rowOff>38100</xdr:rowOff>
    </xdr:to>
    <xdr:sp>
      <xdr:nvSpPr>
        <xdr:cNvPr id="6" name="AutoShape 75"/>
        <xdr:cNvSpPr>
          <a:spLocks/>
        </xdr:cNvSpPr>
      </xdr:nvSpPr>
      <xdr:spPr>
        <a:xfrm>
          <a:off x="9363075" y="3257550"/>
          <a:ext cx="1381125" cy="676275"/>
        </a:xfrm>
        <a:prstGeom prst="wedgeRectCallout">
          <a:avLst>
            <a:gd name="adj1" fmla="val -67240"/>
            <a:gd name="adj2" fmla="val -17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書面にて報告を受け、チェック（例　レ印）を入れる。</a:t>
          </a:r>
        </a:p>
      </xdr:txBody>
    </xdr:sp>
    <xdr:clientData/>
  </xdr:twoCellAnchor>
  <xdr:twoCellAnchor>
    <xdr:from>
      <xdr:col>29</xdr:col>
      <xdr:colOff>171450</xdr:colOff>
      <xdr:row>19</xdr:row>
      <xdr:rowOff>57150</xdr:rowOff>
    </xdr:from>
    <xdr:to>
      <xdr:col>31</xdr:col>
      <xdr:colOff>114300</xdr:colOff>
      <xdr:row>20</xdr:row>
      <xdr:rowOff>76200</xdr:rowOff>
    </xdr:to>
    <xdr:sp>
      <xdr:nvSpPr>
        <xdr:cNvPr id="7" name="Oval 76"/>
        <xdr:cNvSpPr>
          <a:spLocks/>
        </xdr:cNvSpPr>
      </xdr:nvSpPr>
      <xdr:spPr>
        <a:xfrm>
          <a:off x="8315325" y="2143125"/>
          <a:ext cx="514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19</xdr:row>
      <xdr:rowOff>47625</xdr:rowOff>
    </xdr:from>
    <xdr:to>
      <xdr:col>36</xdr:col>
      <xdr:colOff>114300</xdr:colOff>
      <xdr:row>20</xdr:row>
      <xdr:rowOff>85725</xdr:rowOff>
    </xdr:to>
    <xdr:sp>
      <xdr:nvSpPr>
        <xdr:cNvPr id="8" name="Oval 77"/>
        <xdr:cNvSpPr>
          <a:spLocks/>
        </xdr:cNvSpPr>
      </xdr:nvSpPr>
      <xdr:spPr>
        <a:xfrm>
          <a:off x="9934575" y="2133600"/>
          <a:ext cx="3238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0</xdr:row>
      <xdr:rowOff>57150</xdr:rowOff>
    </xdr:from>
    <xdr:to>
      <xdr:col>37</xdr:col>
      <xdr:colOff>257175</xdr:colOff>
      <xdr:row>7</xdr:row>
      <xdr:rowOff>0</xdr:rowOff>
    </xdr:to>
    <xdr:sp>
      <xdr:nvSpPr>
        <xdr:cNvPr id="9" name="AutoShape 78"/>
        <xdr:cNvSpPr>
          <a:spLocks/>
        </xdr:cNvSpPr>
      </xdr:nvSpPr>
      <xdr:spPr>
        <a:xfrm>
          <a:off x="8505825" y="57150"/>
          <a:ext cx="2181225" cy="781050"/>
        </a:xfrm>
        <a:prstGeom prst="wedgeRectCallout">
          <a:avLst>
            <a:gd name="adj1" fmla="val -6353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認定期間内に事業所内でケアマネが変更になった場合、隣に新しい担当の氏名を追記する。十分引継ぎを行う。　　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</a:p>
      </xdr:txBody>
    </xdr:sp>
    <xdr:clientData/>
  </xdr:twoCellAnchor>
  <xdr:twoCellAnchor>
    <xdr:from>
      <xdr:col>14</xdr:col>
      <xdr:colOff>57150</xdr:colOff>
      <xdr:row>26</xdr:row>
      <xdr:rowOff>66675</xdr:rowOff>
    </xdr:from>
    <xdr:to>
      <xdr:col>20</xdr:col>
      <xdr:colOff>228600</xdr:colOff>
      <xdr:row>36</xdr:row>
      <xdr:rowOff>85725</xdr:rowOff>
    </xdr:to>
    <xdr:sp>
      <xdr:nvSpPr>
        <xdr:cNvPr id="10" name="Rectangle 79"/>
        <xdr:cNvSpPr>
          <a:spLocks/>
        </xdr:cNvSpPr>
      </xdr:nvSpPr>
      <xdr:spPr>
        <a:xfrm>
          <a:off x="3943350" y="2819400"/>
          <a:ext cx="19335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▼で選択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・運動器機能向上加算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・栄養改善加算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・口腔機能向上加算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・生活機能向上グループ加算</a:t>
          </a:r>
        </a:p>
      </xdr:txBody>
    </xdr:sp>
    <xdr:clientData/>
  </xdr:twoCellAnchor>
  <xdr:twoCellAnchor>
    <xdr:from>
      <xdr:col>16</xdr:col>
      <xdr:colOff>0</xdr:colOff>
      <xdr:row>67</xdr:row>
      <xdr:rowOff>19050</xdr:rowOff>
    </xdr:from>
    <xdr:to>
      <xdr:col>20</xdr:col>
      <xdr:colOff>161925</xdr:colOff>
      <xdr:row>75</xdr:row>
      <xdr:rowOff>9525</xdr:rowOff>
    </xdr:to>
    <xdr:sp>
      <xdr:nvSpPr>
        <xdr:cNvPr id="11" name="AutoShape 80"/>
        <xdr:cNvSpPr>
          <a:spLocks/>
        </xdr:cNvSpPr>
      </xdr:nvSpPr>
      <xdr:spPr>
        <a:xfrm>
          <a:off x="4429125" y="6677025"/>
          <a:ext cx="1381125" cy="752475"/>
        </a:xfrm>
        <a:prstGeom prst="wedgeRectCallout">
          <a:avLst>
            <a:gd name="adj1" fmla="val -34828"/>
            <a:gd name="adj2" fmla="val -11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・プラン変更や終了の理由の記入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・生活の変化などの記入</a:t>
          </a:r>
        </a:p>
      </xdr:txBody>
    </xdr:sp>
    <xdr:clientData/>
  </xdr:twoCellAnchor>
  <xdr:twoCellAnchor>
    <xdr:from>
      <xdr:col>22</xdr:col>
      <xdr:colOff>266700</xdr:colOff>
      <xdr:row>13</xdr:row>
      <xdr:rowOff>9525</xdr:rowOff>
    </xdr:from>
    <xdr:to>
      <xdr:col>31</xdr:col>
      <xdr:colOff>57150</xdr:colOff>
      <xdr:row>16</xdr:row>
      <xdr:rowOff>19050</xdr:rowOff>
    </xdr:to>
    <xdr:sp>
      <xdr:nvSpPr>
        <xdr:cNvPr id="12" name="AutoShape 81"/>
        <xdr:cNvSpPr>
          <a:spLocks/>
        </xdr:cNvSpPr>
      </xdr:nvSpPr>
      <xdr:spPr>
        <a:xfrm>
          <a:off x="6486525" y="1524000"/>
          <a:ext cx="2286000" cy="295275"/>
        </a:xfrm>
        <a:prstGeom prst="wedgeRectCallout">
          <a:avLst>
            <a:gd name="adj1" fmla="val -645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評価を受けてどう思うか。自由記載</a:t>
          </a:r>
        </a:p>
      </xdr:txBody>
    </xdr:sp>
    <xdr:clientData/>
  </xdr:twoCellAnchor>
  <xdr:twoCellAnchor>
    <xdr:from>
      <xdr:col>30</xdr:col>
      <xdr:colOff>266700</xdr:colOff>
      <xdr:row>7</xdr:row>
      <xdr:rowOff>47625</xdr:rowOff>
    </xdr:from>
    <xdr:to>
      <xdr:col>38</xdr:col>
      <xdr:colOff>161925</xdr:colOff>
      <xdr:row>16</xdr:row>
      <xdr:rowOff>57150</xdr:rowOff>
    </xdr:to>
    <xdr:sp>
      <xdr:nvSpPr>
        <xdr:cNvPr id="13" name="AutoShape 82"/>
        <xdr:cNvSpPr>
          <a:spLocks/>
        </xdr:cNvSpPr>
      </xdr:nvSpPr>
      <xdr:spPr>
        <a:xfrm>
          <a:off x="8696325" y="885825"/>
          <a:ext cx="2181225" cy="971550"/>
        </a:xfrm>
        <a:prstGeom prst="wedgeRectCallout">
          <a:avLst>
            <a:gd name="adj1" fmla="val -45634"/>
            <a:gd name="adj2" fmla="val 9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該当項目が分かるようにする。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・該当を○印で囲む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・線で非該当を見え消し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・該当を記入　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S36"/>
  <sheetViews>
    <sheetView view="pageBreakPreview" zoomScaleSheetLayoutView="100" zoomScalePageLayoutView="0" workbookViewId="0" topLeftCell="A1">
      <selection activeCell="AJ34" sqref="AJ34"/>
    </sheetView>
  </sheetViews>
  <sheetFormatPr defaultColWidth="2.00390625" defaultRowHeight="13.5"/>
  <cols>
    <col min="1" max="16384" width="2.00390625" style="165" customWidth="1"/>
  </cols>
  <sheetData>
    <row r="1" spans="1:70" ht="18.75" customHeight="1">
      <c r="A1" s="65" t="s">
        <v>0</v>
      </c>
      <c r="B1" s="17"/>
      <c r="C1" s="17"/>
      <c r="D1" s="17"/>
      <c r="E1" s="18"/>
      <c r="F1" s="18"/>
      <c r="G1" s="11"/>
      <c r="H1" s="18"/>
      <c r="I1" s="18" t="s">
        <v>508</v>
      </c>
      <c r="J1" s="18"/>
      <c r="K1" s="18"/>
      <c r="L1" s="18"/>
      <c r="M1" s="18"/>
      <c r="N1" s="18"/>
      <c r="O1" s="11"/>
      <c r="P1" s="18"/>
      <c r="Q1" s="18"/>
      <c r="R1" s="18"/>
      <c r="S1" s="17"/>
      <c r="T1" s="17"/>
      <c r="U1" s="11"/>
      <c r="V1" s="18"/>
      <c r="W1" s="18"/>
      <c r="X1" s="18"/>
      <c r="Y1" s="18"/>
      <c r="Z1" s="18"/>
      <c r="AA1" s="1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  <c r="AV1" s="20"/>
      <c r="AW1" s="271" t="s">
        <v>1</v>
      </c>
      <c r="AX1" s="287"/>
      <c r="AY1" s="287"/>
      <c r="AZ1" s="21"/>
      <c r="BA1" s="271" t="s">
        <v>2</v>
      </c>
      <c r="BB1" s="273"/>
      <c r="BC1" s="273"/>
      <c r="BD1" s="22"/>
      <c r="BE1" s="271" t="s">
        <v>3</v>
      </c>
      <c r="BF1" s="273"/>
      <c r="BG1" s="274"/>
      <c r="BH1" s="14"/>
      <c r="BI1" s="20"/>
      <c r="BJ1" s="271" t="s">
        <v>4</v>
      </c>
      <c r="BK1" s="271"/>
      <c r="BL1" s="271"/>
      <c r="BM1" s="271"/>
      <c r="BN1" s="22"/>
      <c r="BO1" s="271" t="s">
        <v>130</v>
      </c>
      <c r="BP1" s="271"/>
      <c r="BQ1" s="271"/>
      <c r="BR1" s="272"/>
    </row>
    <row r="2" spans="1:70" ht="5.25" customHeight="1">
      <c r="A2" s="23"/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1" ht="18.75" customHeight="1" thickBot="1">
      <c r="A3" s="25" t="s">
        <v>138</v>
      </c>
      <c r="B3" s="25"/>
      <c r="C3" s="229"/>
      <c r="D3" s="229"/>
      <c r="E3" s="229"/>
      <c r="F3" s="229"/>
      <c r="G3" s="9"/>
      <c r="H3" s="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266" t="s">
        <v>71</v>
      </c>
      <c r="AW3" s="267"/>
      <c r="AX3" s="267"/>
      <c r="AY3" s="267"/>
      <c r="AZ3" s="268"/>
      <c r="BA3" s="21"/>
      <c r="BB3" s="265" t="s">
        <v>132</v>
      </c>
      <c r="BC3" s="265"/>
      <c r="BD3" s="265"/>
      <c r="BE3" s="265"/>
      <c r="BF3" s="21"/>
      <c r="BG3" s="265" t="s">
        <v>131</v>
      </c>
      <c r="BH3" s="265"/>
      <c r="BI3" s="265"/>
      <c r="BJ3" s="265"/>
      <c r="BK3" s="21"/>
      <c r="BL3" s="271" t="s">
        <v>506</v>
      </c>
      <c r="BM3" s="271"/>
      <c r="BN3" s="271"/>
      <c r="BO3" s="271"/>
      <c r="BP3" s="271"/>
      <c r="BQ3" s="271"/>
      <c r="BR3" s="272"/>
      <c r="BS3" s="166"/>
    </row>
    <row r="4" spans="1:71" s="167" customFormat="1" ht="18.75" customHeight="1" thickBot="1">
      <c r="A4" s="322" t="s">
        <v>73</v>
      </c>
      <c r="B4" s="322"/>
      <c r="C4" s="322"/>
      <c r="D4" s="322"/>
      <c r="E4" s="322"/>
      <c r="F4" s="26" t="s">
        <v>117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6" t="s">
        <v>83</v>
      </c>
      <c r="R4" s="27"/>
      <c r="S4" s="322" t="s">
        <v>119</v>
      </c>
      <c r="T4" s="322"/>
      <c r="U4" s="322"/>
      <c r="V4" s="322"/>
      <c r="W4" s="322"/>
      <c r="X4" s="322"/>
      <c r="Y4" s="26" t="s">
        <v>139</v>
      </c>
      <c r="Z4" s="352"/>
      <c r="AA4" s="352"/>
      <c r="AB4" s="352"/>
      <c r="AC4" s="352"/>
      <c r="AD4" s="352"/>
      <c r="AE4" s="352"/>
      <c r="AF4" s="27"/>
      <c r="AG4" s="322" t="s">
        <v>118</v>
      </c>
      <c r="AH4" s="322"/>
      <c r="AI4" s="322"/>
      <c r="AJ4" s="322"/>
      <c r="AK4" s="26" t="s">
        <v>140</v>
      </c>
      <c r="AL4" s="303" t="s">
        <v>409</v>
      </c>
      <c r="AM4" s="303"/>
      <c r="AN4" s="303"/>
      <c r="AO4" s="303"/>
      <c r="AP4" s="28" t="s">
        <v>98</v>
      </c>
      <c r="AQ4" s="350"/>
      <c r="AR4" s="350"/>
      <c r="AS4" s="28" t="s">
        <v>99</v>
      </c>
      <c r="AT4" s="350"/>
      <c r="AU4" s="350"/>
      <c r="AV4" s="28" t="s">
        <v>16</v>
      </c>
      <c r="AW4" s="349" t="s">
        <v>116</v>
      </c>
      <c r="AX4" s="349"/>
      <c r="AY4" s="350"/>
      <c r="AZ4" s="350"/>
      <c r="BA4" s="351" t="s">
        <v>115</v>
      </c>
      <c r="BB4" s="351"/>
      <c r="BC4" s="27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14"/>
      <c r="BS4" s="166"/>
    </row>
    <row r="5" spans="1:71" ht="18.75" customHeight="1" thickBot="1">
      <c r="A5" s="323" t="s">
        <v>107</v>
      </c>
      <c r="B5" s="323"/>
      <c r="C5" s="323"/>
      <c r="D5" s="323"/>
      <c r="E5" s="323"/>
      <c r="F5" s="30" t="s">
        <v>141</v>
      </c>
      <c r="G5" s="31" t="s">
        <v>112</v>
      </c>
      <c r="H5" s="31"/>
      <c r="I5" s="303"/>
      <c r="J5" s="303"/>
      <c r="K5" s="31" t="s">
        <v>98</v>
      </c>
      <c r="L5" s="303"/>
      <c r="M5" s="303"/>
      <c r="N5" s="31" t="s">
        <v>99</v>
      </c>
      <c r="O5" s="303"/>
      <c r="P5" s="303"/>
      <c r="Q5" s="31" t="s">
        <v>16</v>
      </c>
      <c r="R5" s="27"/>
      <c r="S5" s="353" t="s">
        <v>113</v>
      </c>
      <c r="T5" s="353"/>
      <c r="U5" s="353"/>
      <c r="V5" s="353"/>
      <c r="W5" s="353"/>
      <c r="X5" s="353"/>
      <c r="Y5" s="26" t="s">
        <v>141</v>
      </c>
      <c r="Z5" s="329" t="s">
        <v>112</v>
      </c>
      <c r="AA5" s="329"/>
      <c r="AB5" s="270"/>
      <c r="AC5" s="270"/>
      <c r="AD5" s="28" t="s">
        <v>98</v>
      </c>
      <c r="AE5" s="303"/>
      <c r="AF5" s="303"/>
      <c r="AG5" s="28" t="s">
        <v>99</v>
      </c>
      <c r="AH5" s="303"/>
      <c r="AI5" s="303"/>
      <c r="AJ5" s="28" t="s">
        <v>16</v>
      </c>
      <c r="AK5" s="32" t="s">
        <v>142</v>
      </c>
      <c r="AL5" s="329" t="s">
        <v>112</v>
      </c>
      <c r="AM5" s="329"/>
      <c r="AN5" s="303"/>
      <c r="AO5" s="303"/>
      <c r="AP5" s="28" t="s">
        <v>98</v>
      </c>
      <c r="AQ5" s="303"/>
      <c r="AR5" s="303"/>
      <c r="AS5" s="28" t="s">
        <v>99</v>
      </c>
      <c r="AT5" s="303"/>
      <c r="AU5" s="303"/>
      <c r="AV5" s="33" t="s">
        <v>16</v>
      </c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14"/>
      <c r="BS5" s="166"/>
    </row>
    <row r="6" spans="1:71" ht="18.75" customHeight="1" thickBot="1">
      <c r="A6" s="322" t="s">
        <v>108</v>
      </c>
      <c r="B6" s="322"/>
      <c r="C6" s="322"/>
      <c r="D6" s="322"/>
      <c r="E6" s="322"/>
      <c r="F6" s="322"/>
      <c r="G6" s="322"/>
      <c r="H6" s="26" t="s">
        <v>143</v>
      </c>
      <c r="I6" s="230"/>
      <c r="J6" s="230"/>
      <c r="K6" s="230"/>
      <c r="L6" s="230"/>
      <c r="M6" s="230"/>
      <c r="N6" s="230"/>
      <c r="O6" s="230"/>
      <c r="P6" s="27"/>
      <c r="Q6" s="322" t="s">
        <v>114</v>
      </c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26" t="s">
        <v>135</v>
      </c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64" t="s">
        <v>483</v>
      </c>
      <c r="BD6" s="264"/>
      <c r="BE6" s="264"/>
      <c r="BF6" s="264"/>
      <c r="BG6" s="264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14"/>
      <c r="BS6" s="166"/>
    </row>
    <row r="7" spans="1:71" ht="18.75" customHeight="1" thickBot="1">
      <c r="A7" s="323" t="s">
        <v>110</v>
      </c>
      <c r="B7" s="323"/>
      <c r="C7" s="323"/>
      <c r="D7" s="323"/>
      <c r="E7" s="323"/>
      <c r="F7" s="323"/>
      <c r="G7" s="323"/>
      <c r="H7" s="26" t="s">
        <v>143</v>
      </c>
      <c r="I7" s="308" t="s">
        <v>111</v>
      </c>
      <c r="J7" s="308"/>
      <c r="K7" s="308"/>
      <c r="L7" s="308"/>
      <c r="M7" s="308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308" t="s">
        <v>100</v>
      </c>
      <c r="AG7" s="308"/>
      <c r="AH7" s="308"/>
      <c r="AI7" s="308"/>
      <c r="AJ7" s="308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348" t="s">
        <v>101</v>
      </c>
      <c r="BD7" s="348"/>
      <c r="BE7" s="348"/>
      <c r="BF7" s="348"/>
      <c r="BG7" s="348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14"/>
      <c r="BS7" s="166"/>
    </row>
    <row r="8" spans="1:70" ht="18.75" customHeight="1" thickBot="1">
      <c r="A8" s="323" t="s">
        <v>109</v>
      </c>
      <c r="B8" s="323"/>
      <c r="C8" s="323"/>
      <c r="D8" s="323"/>
      <c r="E8" s="323"/>
      <c r="F8" s="323"/>
      <c r="G8" s="323"/>
      <c r="H8" s="323"/>
      <c r="I8" s="26" t="s">
        <v>143</v>
      </c>
      <c r="J8" s="324" t="s">
        <v>112</v>
      </c>
      <c r="K8" s="324"/>
      <c r="L8" s="303"/>
      <c r="M8" s="303"/>
      <c r="N8" s="28" t="s">
        <v>98</v>
      </c>
      <c r="O8" s="270"/>
      <c r="P8" s="270"/>
      <c r="Q8" s="28" t="s">
        <v>99</v>
      </c>
      <c r="R8" s="303"/>
      <c r="S8" s="303"/>
      <c r="T8" s="33" t="s">
        <v>16</v>
      </c>
      <c r="U8" s="308" t="s">
        <v>102</v>
      </c>
      <c r="V8" s="308"/>
      <c r="W8" s="308"/>
      <c r="X8" s="308"/>
      <c r="Y8" s="308"/>
      <c r="Z8" s="308"/>
      <c r="AA8" s="329" t="s">
        <v>112</v>
      </c>
      <c r="AB8" s="329"/>
      <c r="AC8" s="270"/>
      <c r="AD8" s="270"/>
      <c r="AE8" s="28" t="s">
        <v>98</v>
      </c>
      <c r="AF8" s="303"/>
      <c r="AG8" s="303"/>
      <c r="AH8" s="28" t="s">
        <v>99</v>
      </c>
      <c r="AI8" s="303"/>
      <c r="AJ8" s="303"/>
      <c r="AK8" s="33" t="s">
        <v>16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14"/>
    </row>
    <row r="9" spans="1:70" ht="10.5" customHeight="1">
      <c r="A9" s="23"/>
      <c r="B9" s="6"/>
      <c r="C9" s="6"/>
      <c r="D9" s="6"/>
      <c r="E9" s="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ht="15.75" customHeight="1">
      <c r="A10" s="232" t="s">
        <v>29</v>
      </c>
      <c r="B10" s="233"/>
      <c r="C10" s="233"/>
      <c r="D10" s="233"/>
      <c r="E10" s="233"/>
      <c r="F10" s="233"/>
      <c r="G10" s="234"/>
      <c r="H10" s="300" t="s">
        <v>150</v>
      </c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2"/>
      <c r="AM10" s="336" t="s">
        <v>17</v>
      </c>
      <c r="AN10" s="337"/>
      <c r="AO10" s="337"/>
      <c r="AP10" s="338"/>
      <c r="AQ10" s="300" t="s">
        <v>19</v>
      </c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2"/>
    </row>
    <row r="11" spans="1:70" ht="15.75" customHeight="1">
      <c r="A11" s="235"/>
      <c r="B11" s="236"/>
      <c r="C11" s="236"/>
      <c r="D11" s="236"/>
      <c r="E11" s="236"/>
      <c r="F11" s="236"/>
      <c r="G11" s="237"/>
      <c r="H11" s="255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7"/>
      <c r="AM11" s="339"/>
      <c r="AN11" s="340"/>
      <c r="AO11" s="340"/>
      <c r="AP11" s="341"/>
      <c r="AQ11" s="255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7"/>
    </row>
    <row r="12" spans="1:70" ht="15.75" customHeight="1">
      <c r="A12" s="235"/>
      <c r="B12" s="236"/>
      <c r="C12" s="236"/>
      <c r="D12" s="236"/>
      <c r="E12" s="236"/>
      <c r="F12" s="236"/>
      <c r="G12" s="237"/>
      <c r="H12" s="255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7"/>
      <c r="AM12" s="339"/>
      <c r="AN12" s="340"/>
      <c r="AO12" s="340"/>
      <c r="AP12" s="341"/>
      <c r="AQ12" s="255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7"/>
    </row>
    <row r="13" spans="1:70" ht="15.75" customHeight="1">
      <c r="A13" s="235"/>
      <c r="B13" s="236"/>
      <c r="C13" s="236"/>
      <c r="D13" s="236"/>
      <c r="E13" s="236"/>
      <c r="F13" s="236"/>
      <c r="G13" s="237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6"/>
      <c r="AM13" s="339"/>
      <c r="AN13" s="340"/>
      <c r="AO13" s="340"/>
      <c r="AP13" s="341"/>
      <c r="AQ13" s="284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6"/>
    </row>
    <row r="14" spans="1:70" ht="15.75" customHeight="1">
      <c r="A14" s="238" t="s">
        <v>30</v>
      </c>
      <c r="B14" s="239"/>
      <c r="C14" s="239"/>
      <c r="D14" s="239"/>
      <c r="E14" s="239"/>
      <c r="F14" s="239"/>
      <c r="G14" s="240"/>
      <c r="H14" s="309" t="s">
        <v>151</v>
      </c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1"/>
      <c r="AM14" s="330" t="s">
        <v>18</v>
      </c>
      <c r="AN14" s="331"/>
      <c r="AO14" s="331"/>
      <c r="AP14" s="332"/>
      <c r="AQ14" s="309" t="s">
        <v>20</v>
      </c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1"/>
    </row>
    <row r="15" spans="1:70" ht="15.75" customHeight="1">
      <c r="A15" s="238"/>
      <c r="B15" s="239"/>
      <c r="C15" s="239"/>
      <c r="D15" s="239"/>
      <c r="E15" s="239"/>
      <c r="F15" s="239"/>
      <c r="G15" s="240"/>
      <c r="H15" s="255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7"/>
      <c r="AM15" s="330"/>
      <c r="AN15" s="331"/>
      <c r="AO15" s="331"/>
      <c r="AP15" s="332"/>
      <c r="AQ15" s="294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6"/>
    </row>
    <row r="16" spans="1:70" ht="15.75" customHeight="1">
      <c r="A16" s="241"/>
      <c r="B16" s="242"/>
      <c r="C16" s="242"/>
      <c r="D16" s="242"/>
      <c r="E16" s="242"/>
      <c r="F16" s="242"/>
      <c r="G16" s="243"/>
      <c r="H16" s="258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60"/>
      <c r="AM16" s="333"/>
      <c r="AN16" s="334"/>
      <c r="AO16" s="334"/>
      <c r="AP16" s="335"/>
      <c r="AQ16" s="297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9"/>
    </row>
    <row r="17" spans="1:70" ht="15.75" customHeight="1">
      <c r="A17" s="249" t="s">
        <v>5</v>
      </c>
      <c r="B17" s="250"/>
      <c r="C17" s="250"/>
      <c r="D17" s="250"/>
      <c r="E17" s="250"/>
      <c r="F17" s="250"/>
      <c r="G17" s="251"/>
      <c r="H17" s="281" t="s">
        <v>7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3"/>
      <c r="AM17" s="291" t="s">
        <v>133</v>
      </c>
      <c r="AN17" s="292"/>
      <c r="AO17" s="292"/>
      <c r="AP17" s="292"/>
      <c r="AQ17" s="292"/>
      <c r="AR17" s="292"/>
      <c r="AS17" s="292"/>
      <c r="AT17" s="293"/>
      <c r="AU17" s="312" t="s">
        <v>21</v>
      </c>
      <c r="AV17" s="313"/>
      <c r="AW17" s="313"/>
      <c r="AX17" s="314"/>
      <c r="AY17" s="312" t="s">
        <v>22</v>
      </c>
      <c r="AZ17" s="313"/>
      <c r="BA17" s="313"/>
      <c r="BB17" s="314"/>
      <c r="BC17" s="312" t="s">
        <v>23</v>
      </c>
      <c r="BD17" s="313"/>
      <c r="BE17" s="313"/>
      <c r="BF17" s="314"/>
      <c r="BG17" s="312" t="s">
        <v>24</v>
      </c>
      <c r="BH17" s="313"/>
      <c r="BI17" s="313"/>
      <c r="BJ17" s="314"/>
      <c r="BK17" s="342" t="s">
        <v>25</v>
      </c>
      <c r="BL17" s="343"/>
      <c r="BM17" s="343"/>
      <c r="BN17" s="344"/>
      <c r="BO17" s="312" t="s">
        <v>26</v>
      </c>
      <c r="BP17" s="313"/>
      <c r="BQ17" s="313"/>
      <c r="BR17" s="314"/>
    </row>
    <row r="18" spans="1:70" ht="15.75" customHeight="1">
      <c r="A18" s="249"/>
      <c r="B18" s="250"/>
      <c r="C18" s="250"/>
      <c r="D18" s="250"/>
      <c r="E18" s="250"/>
      <c r="F18" s="250"/>
      <c r="G18" s="251"/>
      <c r="H18" s="255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7"/>
      <c r="AM18" s="35"/>
      <c r="AN18" s="36"/>
      <c r="AO18" s="325" t="s">
        <v>106</v>
      </c>
      <c r="AP18" s="325"/>
      <c r="AQ18" s="325"/>
      <c r="AR18" s="325"/>
      <c r="AS18" s="325"/>
      <c r="AT18" s="326"/>
      <c r="AU18" s="304">
        <f>IF('基本チェックリスト'!D9="","",'基本チェックリスト'!D9)</f>
      </c>
      <c r="AV18" s="305"/>
      <c r="AW18" s="58"/>
      <c r="AX18" s="59"/>
      <c r="AY18" s="304">
        <f>IF('基本チェックリスト'!D15="","",'基本チェックリスト'!D15)</f>
      </c>
      <c r="AZ18" s="305"/>
      <c r="BA18" s="58"/>
      <c r="BB18" s="59"/>
      <c r="BC18" s="304">
        <f>IF('基本チェックリスト'!D18="","",'基本チェックリスト'!D18)</f>
      </c>
      <c r="BD18" s="305"/>
      <c r="BE18" s="58"/>
      <c r="BF18" s="59"/>
      <c r="BG18" s="304">
        <f>IF('基本チェックリスト'!D22="","",'基本チェックリスト'!D22)</f>
      </c>
      <c r="BH18" s="305"/>
      <c r="BI18" s="62"/>
      <c r="BJ18" s="63"/>
      <c r="BK18" s="304">
        <f>IF('基本チェックリスト'!D25="","",'基本チェックリスト'!D25)</f>
      </c>
      <c r="BL18" s="305"/>
      <c r="BM18" s="62"/>
      <c r="BN18" s="63"/>
      <c r="BO18" s="304">
        <f>IF('基本チェックリスト'!D29="","",'基本チェックリスト'!D29)</f>
      </c>
      <c r="BP18" s="305"/>
      <c r="BQ18" s="58"/>
      <c r="BR18" s="59"/>
    </row>
    <row r="19" spans="1:70" ht="15.75" customHeight="1">
      <c r="A19" s="249"/>
      <c r="B19" s="250"/>
      <c r="C19" s="250"/>
      <c r="D19" s="250"/>
      <c r="E19" s="250"/>
      <c r="F19" s="250"/>
      <c r="G19" s="251"/>
      <c r="H19" s="284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6"/>
      <c r="AM19" s="37"/>
      <c r="AN19" s="38"/>
      <c r="AO19" s="327" t="s">
        <v>534</v>
      </c>
      <c r="AP19" s="327"/>
      <c r="AQ19" s="327"/>
      <c r="AR19" s="327"/>
      <c r="AS19" s="327"/>
      <c r="AT19" s="328"/>
      <c r="AU19" s="306"/>
      <c r="AV19" s="307"/>
      <c r="AW19" s="60" t="s">
        <v>27</v>
      </c>
      <c r="AX19" s="61">
        <v>5</v>
      </c>
      <c r="AY19" s="306"/>
      <c r="AZ19" s="307"/>
      <c r="BA19" s="60" t="s">
        <v>27</v>
      </c>
      <c r="BB19" s="61">
        <v>2</v>
      </c>
      <c r="BC19" s="306"/>
      <c r="BD19" s="307"/>
      <c r="BE19" s="60" t="s">
        <v>27</v>
      </c>
      <c r="BF19" s="61">
        <v>3</v>
      </c>
      <c r="BG19" s="306"/>
      <c r="BH19" s="307"/>
      <c r="BI19" s="60" t="s">
        <v>27</v>
      </c>
      <c r="BJ19" s="61">
        <v>2</v>
      </c>
      <c r="BK19" s="306"/>
      <c r="BL19" s="307"/>
      <c r="BM19" s="60" t="s">
        <v>27</v>
      </c>
      <c r="BN19" s="61">
        <v>3</v>
      </c>
      <c r="BO19" s="306"/>
      <c r="BP19" s="307"/>
      <c r="BQ19" s="60" t="s">
        <v>27</v>
      </c>
      <c r="BR19" s="61">
        <v>5</v>
      </c>
    </row>
    <row r="20" spans="1:70" ht="15.75" customHeight="1">
      <c r="A20" s="249"/>
      <c r="B20" s="250"/>
      <c r="C20" s="250"/>
      <c r="D20" s="250"/>
      <c r="E20" s="250"/>
      <c r="F20" s="250"/>
      <c r="G20" s="251"/>
      <c r="H20" s="309" t="s">
        <v>8</v>
      </c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1"/>
      <c r="AM20" s="278" t="s">
        <v>28</v>
      </c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80"/>
    </row>
    <row r="21" spans="1:70" ht="15.75" customHeight="1">
      <c r="A21" s="249"/>
      <c r="B21" s="250"/>
      <c r="C21" s="250"/>
      <c r="D21" s="250"/>
      <c r="E21" s="250"/>
      <c r="F21" s="250"/>
      <c r="G21" s="251"/>
      <c r="H21" s="255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7"/>
      <c r="AM21" s="255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7"/>
    </row>
    <row r="22" spans="1:70" ht="15.75" customHeight="1">
      <c r="A22" s="249"/>
      <c r="B22" s="250"/>
      <c r="C22" s="250"/>
      <c r="D22" s="250"/>
      <c r="E22" s="250"/>
      <c r="F22" s="250"/>
      <c r="G22" s="251"/>
      <c r="H22" s="255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7"/>
      <c r="AM22" s="255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7"/>
    </row>
    <row r="23" spans="1:70" ht="15.75" customHeight="1">
      <c r="A23" s="252"/>
      <c r="B23" s="253"/>
      <c r="C23" s="253"/>
      <c r="D23" s="253"/>
      <c r="E23" s="253"/>
      <c r="F23" s="253"/>
      <c r="G23" s="254"/>
      <c r="H23" s="258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60"/>
      <c r="AM23" s="258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60"/>
    </row>
    <row r="24" spans="1:70" ht="15.75" customHeight="1">
      <c r="A24" s="232" t="s">
        <v>6</v>
      </c>
      <c r="B24" s="233"/>
      <c r="C24" s="233"/>
      <c r="D24" s="233"/>
      <c r="E24" s="233"/>
      <c r="F24" s="233"/>
      <c r="G24" s="244"/>
      <c r="H24" s="278" t="s">
        <v>9</v>
      </c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80"/>
      <c r="AM24" s="345" t="s">
        <v>105</v>
      </c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7"/>
    </row>
    <row r="25" spans="1:70" ht="15.75" customHeight="1">
      <c r="A25" s="235"/>
      <c r="B25" s="236"/>
      <c r="C25" s="236"/>
      <c r="D25" s="236"/>
      <c r="E25" s="236"/>
      <c r="F25" s="236"/>
      <c r="G25" s="245"/>
      <c r="H25" s="255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7"/>
      <c r="AM25" s="255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7"/>
    </row>
    <row r="26" spans="1:70" ht="15.75" customHeight="1">
      <c r="A26" s="235"/>
      <c r="B26" s="236"/>
      <c r="C26" s="236"/>
      <c r="D26" s="236"/>
      <c r="E26" s="236"/>
      <c r="F26" s="236"/>
      <c r="G26" s="245"/>
      <c r="H26" s="255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7"/>
      <c r="AM26" s="255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7"/>
    </row>
    <row r="27" spans="1:70" ht="15.75" customHeight="1">
      <c r="A27" s="275"/>
      <c r="B27" s="276"/>
      <c r="C27" s="276"/>
      <c r="D27" s="276"/>
      <c r="E27" s="276"/>
      <c r="F27" s="276"/>
      <c r="G27" s="277"/>
      <c r="H27" s="258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60"/>
      <c r="AM27" s="258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60"/>
    </row>
    <row r="28" spans="1:70" ht="15.75" customHeight="1">
      <c r="A28" s="232" t="s">
        <v>137</v>
      </c>
      <c r="B28" s="233"/>
      <c r="C28" s="233"/>
      <c r="D28" s="233"/>
      <c r="E28" s="233"/>
      <c r="F28" s="233"/>
      <c r="G28" s="244"/>
      <c r="H28" s="261" t="s">
        <v>10</v>
      </c>
      <c r="I28" s="262"/>
      <c r="J28" s="262"/>
      <c r="K28" s="262"/>
      <c r="L28" s="262"/>
      <c r="M28" s="262"/>
      <c r="N28" s="262"/>
      <c r="O28" s="262"/>
      <c r="P28" s="263"/>
      <c r="Q28" s="261" t="s">
        <v>11</v>
      </c>
      <c r="R28" s="262"/>
      <c r="S28" s="262"/>
      <c r="T28" s="262"/>
      <c r="U28" s="262"/>
      <c r="V28" s="262"/>
      <c r="W28" s="262"/>
      <c r="X28" s="262"/>
      <c r="Y28" s="263"/>
      <c r="Z28" s="261" t="s">
        <v>12</v>
      </c>
      <c r="AA28" s="262"/>
      <c r="AB28" s="262"/>
      <c r="AC28" s="262"/>
      <c r="AD28" s="262"/>
      <c r="AE28" s="262"/>
      <c r="AF28" s="262"/>
      <c r="AG28" s="262"/>
      <c r="AH28" s="263"/>
      <c r="AI28" s="261" t="s">
        <v>13</v>
      </c>
      <c r="AJ28" s="262"/>
      <c r="AK28" s="262"/>
      <c r="AL28" s="262"/>
      <c r="AM28" s="262"/>
      <c r="AN28" s="262"/>
      <c r="AO28" s="262"/>
      <c r="AP28" s="262"/>
      <c r="AQ28" s="263"/>
      <c r="AR28" s="261" t="s">
        <v>14</v>
      </c>
      <c r="AS28" s="262"/>
      <c r="AT28" s="262"/>
      <c r="AU28" s="262"/>
      <c r="AV28" s="262"/>
      <c r="AW28" s="262"/>
      <c r="AX28" s="262"/>
      <c r="AY28" s="262"/>
      <c r="AZ28" s="263"/>
      <c r="BA28" s="261" t="s">
        <v>15</v>
      </c>
      <c r="BB28" s="262"/>
      <c r="BC28" s="262"/>
      <c r="BD28" s="262"/>
      <c r="BE28" s="262"/>
      <c r="BF28" s="262"/>
      <c r="BG28" s="262"/>
      <c r="BH28" s="262"/>
      <c r="BI28" s="263"/>
      <c r="BJ28" s="261" t="s">
        <v>16</v>
      </c>
      <c r="BK28" s="262"/>
      <c r="BL28" s="262"/>
      <c r="BM28" s="262"/>
      <c r="BN28" s="262"/>
      <c r="BO28" s="262"/>
      <c r="BP28" s="262"/>
      <c r="BQ28" s="262"/>
      <c r="BR28" s="263"/>
    </row>
    <row r="29" spans="1:70" ht="28.5" customHeight="1">
      <c r="A29" s="235"/>
      <c r="B29" s="236"/>
      <c r="C29" s="236"/>
      <c r="D29" s="236"/>
      <c r="E29" s="236"/>
      <c r="F29" s="236"/>
      <c r="G29" s="245"/>
      <c r="H29" s="288"/>
      <c r="I29" s="289"/>
      <c r="J29" s="289"/>
      <c r="K29" s="289"/>
      <c r="L29" s="289"/>
      <c r="M29" s="289"/>
      <c r="N29" s="289"/>
      <c r="O29" s="289"/>
      <c r="P29" s="290"/>
      <c r="Q29" s="288"/>
      <c r="R29" s="289"/>
      <c r="S29" s="289"/>
      <c r="T29" s="289"/>
      <c r="U29" s="289"/>
      <c r="V29" s="289"/>
      <c r="W29" s="289"/>
      <c r="X29" s="289"/>
      <c r="Y29" s="290"/>
      <c r="Z29" s="288"/>
      <c r="AA29" s="289"/>
      <c r="AB29" s="289"/>
      <c r="AC29" s="289"/>
      <c r="AD29" s="289"/>
      <c r="AE29" s="289"/>
      <c r="AF29" s="289"/>
      <c r="AG29" s="289"/>
      <c r="AH29" s="290"/>
      <c r="AI29" s="288"/>
      <c r="AJ29" s="289"/>
      <c r="AK29" s="289"/>
      <c r="AL29" s="289"/>
      <c r="AM29" s="289"/>
      <c r="AN29" s="289"/>
      <c r="AO29" s="289"/>
      <c r="AP29" s="289"/>
      <c r="AQ29" s="290"/>
      <c r="AR29" s="288"/>
      <c r="AS29" s="289"/>
      <c r="AT29" s="289"/>
      <c r="AU29" s="289"/>
      <c r="AV29" s="289"/>
      <c r="AW29" s="289"/>
      <c r="AX29" s="289"/>
      <c r="AY29" s="289"/>
      <c r="AZ29" s="290"/>
      <c r="BA29" s="288"/>
      <c r="BB29" s="289"/>
      <c r="BC29" s="289"/>
      <c r="BD29" s="289"/>
      <c r="BE29" s="289"/>
      <c r="BF29" s="289"/>
      <c r="BG29" s="289"/>
      <c r="BH29" s="289"/>
      <c r="BI29" s="290"/>
      <c r="BJ29" s="288"/>
      <c r="BK29" s="289"/>
      <c r="BL29" s="289"/>
      <c r="BM29" s="289"/>
      <c r="BN29" s="289"/>
      <c r="BO29" s="289"/>
      <c r="BP29" s="289"/>
      <c r="BQ29" s="289"/>
      <c r="BR29" s="290"/>
    </row>
    <row r="30" spans="1:70" ht="28.5" customHeight="1">
      <c r="A30" s="246"/>
      <c r="B30" s="247"/>
      <c r="C30" s="247"/>
      <c r="D30" s="247"/>
      <c r="E30" s="247"/>
      <c r="F30" s="247"/>
      <c r="G30" s="248"/>
      <c r="H30" s="258"/>
      <c r="I30" s="259"/>
      <c r="J30" s="259"/>
      <c r="K30" s="259"/>
      <c r="L30" s="259"/>
      <c r="M30" s="259"/>
      <c r="N30" s="259"/>
      <c r="O30" s="259"/>
      <c r="P30" s="260"/>
      <c r="Q30" s="258"/>
      <c r="R30" s="259"/>
      <c r="S30" s="259"/>
      <c r="T30" s="259"/>
      <c r="U30" s="259"/>
      <c r="V30" s="259"/>
      <c r="W30" s="259"/>
      <c r="X30" s="259"/>
      <c r="Y30" s="260"/>
      <c r="Z30" s="258"/>
      <c r="AA30" s="259"/>
      <c r="AB30" s="259"/>
      <c r="AC30" s="259"/>
      <c r="AD30" s="259"/>
      <c r="AE30" s="259"/>
      <c r="AF30" s="259"/>
      <c r="AG30" s="259"/>
      <c r="AH30" s="260"/>
      <c r="AI30" s="258"/>
      <c r="AJ30" s="259"/>
      <c r="AK30" s="259"/>
      <c r="AL30" s="259"/>
      <c r="AM30" s="259"/>
      <c r="AN30" s="259"/>
      <c r="AO30" s="259"/>
      <c r="AP30" s="259"/>
      <c r="AQ30" s="260"/>
      <c r="AR30" s="258"/>
      <c r="AS30" s="259"/>
      <c r="AT30" s="259"/>
      <c r="AU30" s="259"/>
      <c r="AV30" s="259"/>
      <c r="AW30" s="259"/>
      <c r="AX30" s="259"/>
      <c r="AY30" s="259"/>
      <c r="AZ30" s="260"/>
      <c r="BA30" s="258"/>
      <c r="BB30" s="259"/>
      <c r="BC30" s="259"/>
      <c r="BD30" s="259"/>
      <c r="BE30" s="259"/>
      <c r="BF30" s="259"/>
      <c r="BG30" s="259"/>
      <c r="BH30" s="259"/>
      <c r="BI30" s="260"/>
      <c r="BJ30" s="258"/>
      <c r="BK30" s="259"/>
      <c r="BL30" s="259"/>
      <c r="BM30" s="259"/>
      <c r="BN30" s="259"/>
      <c r="BO30" s="259"/>
      <c r="BP30" s="259"/>
      <c r="BQ30" s="259"/>
      <c r="BR30" s="260"/>
    </row>
    <row r="31" spans="1:70" ht="15.75" customHeight="1">
      <c r="A31" s="3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3" t="s">
        <v>85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6"/>
      <c r="BK31" s="6"/>
      <c r="BL31" s="6"/>
      <c r="BM31" s="6"/>
      <c r="BN31" s="6"/>
      <c r="BO31" s="6"/>
      <c r="BP31" s="6"/>
      <c r="BQ31" s="4"/>
      <c r="BR31" s="5"/>
    </row>
    <row r="32" spans="1:70" ht="15.75" customHeight="1">
      <c r="A32" s="7"/>
      <c r="B32" s="231" t="s">
        <v>123</v>
      </c>
      <c r="C32" s="231"/>
      <c r="D32" s="64" t="s">
        <v>134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10"/>
      <c r="AI32" s="7"/>
      <c r="AJ32" s="318" t="s">
        <v>535</v>
      </c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20"/>
    </row>
    <row r="33" spans="1:70" ht="15.75" customHeight="1">
      <c r="A33" s="7"/>
      <c r="B33" s="34"/>
      <c r="C33" s="34"/>
      <c r="D33" s="34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10"/>
      <c r="AI33" s="7"/>
      <c r="AJ33" s="321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20"/>
    </row>
    <row r="34" spans="1:70" ht="15.75" customHeight="1">
      <c r="A34" s="7"/>
      <c r="B34" s="9"/>
      <c r="C34" s="9"/>
      <c r="D34" s="9"/>
      <c r="E34" s="9"/>
      <c r="F34" s="9"/>
      <c r="G34" s="9"/>
      <c r="H34" s="9"/>
      <c r="I34" s="315" t="s">
        <v>112</v>
      </c>
      <c r="J34" s="315"/>
      <c r="K34" s="316"/>
      <c r="L34" s="316"/>
      <c r="M34" s="13" t="s">
        <v>98</v>
      </c>
      <c r="N34" s="316"/>
      <c r="O34" s="316"/>
      <c r="P34" s="13" t="s">
        <v>99</v>
      </c>
      <c r="Q34" s="316"/>
      <c r="R34" s="316"/>
      <c r="S34" s="13" t="s">
        <v>16</v>
      </c>
      <c r="T34" s="315" t="s">
        <v>153</v>
      </c>
      <c r="U34" s="315"/>
      <c r="V34" s="315" t="s">
        <v>122</v>
      </c>
      <c r="W34" s="315"/>
      <c r="X34" s="315"/>
      <c r="Y34" s="315"/>
      <c r="Z34" s="13" t="s">
        <v>136</v>
      </c>
      <c r="AA34" s="354"/>
      <c r="AB34" s="354"/>
      <c r="AC34" s="354"/>
      <c r="AD34" s="354"/>
      <c r="AE34" s="354"/>
      <c r="AF34" s="354"/>
      <c r="AG34" s="354"/>
      <c r="AH34" s="10"/>
      <c r="AI34" s="7"/>
      <c r="AJ34" s="9"/>
      <c r="AK34" s="9"/>
      <c r="AL34" s="9"/>
      <c r="AM34" s="14"/>
      <c r="AN34" s="8"/>
      <c r="AO34" s="8"/>
      <c r="AP34" s="315" t="s">
        <v>112</v>
      </c>
      <c r="AQ34" s="315"/>
      <c r="AR34" s="316"/>
      <c r="AS34" s="316"/>
      <c r="AT34" s="13" t="s">
        <v>98</v>
      </c>
      <c r="AU34" s="316"/>
      <c r="AV34" s="316"/>
      <c r="AW34" s="13" t="s">
        <v>99</v>
      </c>
      <c r="AX34" s="316"/>
      <c r="AY34" s="316"/>
      <c r="AZ34" s="13" t="s">
        <v>16</v>
      </c>
      <c r="BA34" s="13"/>
      <c r="BB34" s="315" t="s">
        <v>121</v>
      </c>
      <c r="BC34" s="315"/>
      <c r="BD34" s="13" t="s">
        <v>136</v>
      </c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13" t="s">
        <v>120</v>
      </c>
      <c r="BP34" s="9"/>
      <c r="BQ34" s="9"/>
      <c r="BR34" s="10"/>
    </row>
    <row r="35" spans="1:70" ht="10.5" customHeight="1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6"/>
      <c r="AI35" s="1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6"/>
    </row>
    <row r="36" spans="1:69" ht="11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135">
    <mergeCell ref="AY4:AZ4"/>
    <mergeCell ref="I34:J34"/>
    <mergeCell ref="Q34:R34"/>
    <mergeCell ref="T34:U34"/>
    <mergeCell ref="V34:Y34"/>
    <mergeCell ref="AA34:AG34"/>
    <mergeCell ref="N34:O34"/>
    <mergeCell ref="K34:L34"/>
    <mergeCell ref="AU18:AV19"/>
    <mergeCell ref="Z5:AA5"/>
    <mergeCell ref="BA4:BB4"/>
    <mergeCell ref="AE6:BB6"/>
    <mergeCell ref="AL4:AM4"/>
    <mergeCell ref="AG4:AJ4"/>
    <mergeCell ref="Z4:AE4"/>
    <mergeCell ref="Q6:AC6"/>
    <mergeCell ref="AT5:AU5"/>
    <mergeCell ref="S5:X5"/>
    <mergeCell ref="S4:X4"/>
    <mergeCell ref="AQ5:AR5"/>
    <mergeCell ref="I5:J5"/>
    <mergeCell ref="L5:M5"/>
    <mergeCell ref="O5:P5"/>
    <mergeCell ref="AW4:AX4"/>
    <mergeCell ref="AN4:AO4"/>
    <mergeCell ref="AQ4:AR4"/>
    <mergeCell ref="AT4:AU4"/>
    <mergeCell ref="AL5:AM5"/>
    <mergeCell ref="AN5:AO5"/>
    <mergeCell ref="AB5:AC5"/>
    <mergeCell ref="BJ28:BR28"/>
    <mergeCell ref="BJ29:BR29"/>
    <mergeCell ref="BO17:BR17"/>
    <mergeCell ref="BK17:BN17"/>
    <mergeCell ref="BH7:BQ7"/>
    <mergeCell ref="AM24:BR24"/>
    <mergeCell ref="AM20:BR20"/>
    <mergeCell ref="AI29:AQ29"/>
    <mergeCell ref="BC18:BD19"/>
    <mergeCell ref="BC7:BG7"/>
    <mergeCell ref="AU17:AX17"/>
    <mergeCell ref="AF7:AJ7"/>
    <mergeCell ref="H10:AL10"/>
    <mergeCell ref="H11:AL13"/>
    <mergeCell ref="H14:AL14"/>
    <mergeCell ref="H15:AL16"/>
    <mergeCell ref="R8:S8"/>
    <mergeCell ref="AI8:AJ8"/>
    <mergeCell ref="AE5:AF5"/>
    <mergeCell ref="AH5:AI5"/>
    <mergeCell ref="AO18:AT18"/>
    <mergeCell ref="AO19:AT19"/>
    <mergeCell ref="AA8:AB8"/>
    <mergeCell ref="AF8:AG8"/>
    <mergeCell ref="AQ14:BR14"/>
    <mergeCell ref="AM14:AP16"/>
    <mergeCell ref="AM10:AP13"/>
    <mergeCell ref="AK7:BB7"/>
    <mergeCell ref="A4:E4"/>
    <mergeCell ref="A5:E5"/>
    <mergeCell ref="A6:G6"/>
    <mergeCell ref="A8:H8"/>
    <mergeCell ref="A7:G7"/>
    <mergeCell ref="G4:P4"/>
    <mergeCell ref="J8:K8"/>
    <mergeCell ref="I7:M7"/>
    <mergeCell ref="L8:M8"/>
    <mergeCell ref="O8:P8"/>
    <mergeCell ref="AR34:AS34"/>
    <mergeCell ref="AR29:AZ29"/>
    <mergeCell ref="AR30:AZ30"/>
    <mergeCell ref="BA29:BI29"/>
    <mergeCell ref="BA30:BI30"/>
    <mergeCell ref="BE34:BN34"/>
    <mergeCell ref="AJ32:BR33"/>
    <mergeCell ref="Z30:AH30"/>
    <mergeCell ref="AI30:AQ30"/>
    <mergeCell ref="AI28:AQ28"/>
    <mergeCell ref="Z28:AH28"/>
    <mergeCell ref="AP34:AQ34"/>
    <mergeCell ref="AM25:BR27"/>
    <mergeCell ref="BB34:BC34"/>
    <mergeCell ref="AX34:AY34"/>
    <mergeCell ref="AU34:AV34"/>
    <mergeCell ref="BJ30:BR30"/>
    <mergeCell ref="AM21:BR23"/>
    <mergeCell ref="AY18:AZ19"/>
    <mergeCell ref="U8:Z8"/>
    <mergeCell ref="H20:AL20"/>
    <mergeCell ref="BG18:BH19"/>
    <mergeCell ref="BG17:BJ17"/>
    <mergeCell ref="BC17:BF17"/>
    <mergeCell ref="AY17:BB17"/>
    <mergeCell ref="BO18:BP19"/>
    <mergeCell ref="BK18:BL19"/>
    <mergeCell ref="BL3:BR3"/>
    <mergeCell ref="H29:P29"/>
    <mergeCell ref="Q29:Y29"/>
    <mergeCell ref="Z29:AH29"/>
    <mergeCell ref="AM17:AT17"/>
    <mergeCell ref="AQ15:BR16"/>
    <mergeCell ref="AQ10:BR10"/>
    <mergeCell ref="AQ11:BR13"/>
    <mergeCell ref="BH6:BQ6"/>
    <mergeCell ref="BA28:BI28"/>
    <mergeCell ref="BO1:BR1"/>
    <mergeCell ref="BJ1:BM1"/>
    <mergeCell ref="BE1:BG1"/>
    <mergeCell ref="BA1:BC1"/>
    <mergeCell ref="A24:G27"/>
    <mergeCell ref="H24:AL24"/>
    <mergeCell ref="H25:AL27"/>
    <mergeCell ref="H17:AL17"/>
    <mergeCell ref="H18:AL19"/>
    <mergeCell ref="AW1:AY1"/>
    <mergeCell ref="Q30:Y30"/>
    <mergeCell ref="H28:P28"/>
    <mergeCell ref="Q28:Y28"/>
    <mergeCell ref="BC6:BG6"/>
    <mergeCell ref="BG3:BJ3"/>
    <mergeCell ref="BB3:BE3"/>
    <mergeCell ref="AV3:AZ3"/>
    <mergeCell ref="N7:AE7"/>
    <mergeCell ref="AC8:AD8"/>
    <mergeCell ref="AR28:AZ28"/>
    <mergeCell ref="E32:AG33"/>
    <mergeCell ref="C3:F3"/>
    <mergeCell ref="I6:O6"/>
    <mergeCell ref="B32:C32"/>
    <mergeCell ref="A10:G13"/>
    <mergeCell ref="A14:G16"/>
    <mergeCell ref="A28:G30"/>
    <mergeCell ref="A17:G23"/>
    <mergeCell ref="H21:AL23"/>
    <mergeCell ref="H30:P30"/>
  </mergeCells>
  <dataValidations count="3">
    <dataValidation type="list" allowBlank="1" showInputMessage="1" showErrorMessage="1" sqref="AL4:AM4">
      <formula1>"■■,明治,大正,昭和,平成"</formula1>
    </dataValidation>
    <dataValidation allowBlank="1" showInputMessage="1" showErrorMessage="1" imeMode="on" sqref="G4:P4 I6:O6 N7:AE7 AK7:BB7 AE6:BB6 H11:AL13 H15:AL16 H18:AL19 H21:BR23 AQ15:BR16 AQ11:BR13 H25:BR27 H29:BR30 E32:AG33 AA34:AG34"/>
    <dataValidation type="list" allowBlank="1" showInputMessage="1" showErrorMessage="1" sqref="BH6:BQ6">
      <formula1>"太田,九合,沢野,韮川,鳥之郷,強戸,休泊,宝泉,毛里田,尾島,新田,藪塚"</formula1>
    </dataValidation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S39"/>
  <sheetViews>
    <sheetView view="pageBreakPreview" zoomScaleSheetLayoutView="100" zoomScalePageLayoutView="0" workbookViewId="0" topLeftCell="A1">
      <selection activeCell="AR1" sqref="AR1:AZ1"/>
    </sheetView>
  </sheetViews>
  <sheetFormatPr defaultColWidth="9.00390625" defaultRowHeight="13.5"/>
  <cols>
    <col min="1" max="1" width="1.12109375" style="160" customWidth="1"/>
    <col min="2" max="6" width="2.00390625" style="160" customWidth="1"/>
    <col min="7" max="7" width="2.125" style="160" customWidth="1"/>
    <col min="8" max="44" width="2.00390625" style="160" customWidth="1"/>
    <col min="45" max="46" width="1.12109375" style="160" customWidth="1"/>
    <col min="47" max="70" width="2.00390625" style="160" customWidth="1"/>
    <col min="71" max="71" width="2.25390625" style="160" customWidth="1"/>
    <col min="72" max="72" width="2.375" style="160" customWidth="1"/>
    <col min="73" max="74" width="2.25390625" style="160" customWidth="1"/>
    <col min="75" max="95" width="1.875" style="160" customWidth="1"/>
    <col min="96" max="16384" width="9.00390625" style="160" customWidth="1"/>
  </cols>
  <sheetData>
    <row r="1" spans="1:71" ht="15.75" customHeight="1" thickBot="1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192"/>
      <c r="L1" s="192"/>
      <c r="M1" s="192"/>
      <c r="N1" s="192"/>
      <c r="O1" s="170" t="s">
        <v>446</v>
      </c>
      <c r="P1" s="170"/>
      <c r="Q1" s="170"/>
      <c r="R1" s="170"/>
      <c r="S1" s="170"/>
      <c r="T1" s="170"/>
      <c r="U1" s="68"/>
      <c r="V1" s="68"/>
      <c r="W1" s="68"/>
      <c r="X1" s="376" t="s">
        <v>112</v>
      </c>
      <c r="Y1" s="376"/>
      <c r="Z1" s="375"/>
      <c r="AA1" s="375"/>
      <c r="AB1" s="375"/>
      <c r="AC1" s="69" t="s">
        <v>98</v>
      </c>
      <c r="AD1" s="375"/>
      <c r="AE1" s="375"/>
      <c r="AF1" s="69" t="s">
        <v>129</v>
      </c>
      <c r="AG1" s="375"/>
      <c r="AH1" s="375"/>
      <c r="AI1" s="69" t="s">
        <v>16</v>
      </c>
      <c r="AJ1" s="189"/>
      <c r="AK1" s="70"/>
      <c r="AL1" s="190" t="s">
        <v>445</v>
      </c>
      <c r="AM1" s="191"/>
      <c r="AN1" s="191"/>
      <c r="AO1" s="191"/>
      <c r="AP1" s="191"/>
      <c r="AQ1" s="191"/>
      <c r="AR1" s="374">
        <f>IF('①表紙'!Z4="","",'①表紙'!Z4)</f>
      </c>
      <c r="AS1" s="374"/>
      <c r="AT1" s="374"/>
      <c r="AU1" s="374"/>
      <c r="AV1" s="374"/>
      <c r="AW1" s="374"/>
      <c r="AX1" s="374"/>
      <c r="AY1" s="374"/>
      <c r="AZ1" s="374"/>
      <c r="BA1" s="70"/>
      <c r="BB1" s="70"/>
      <c r="BC1" s="373" t="s">
        <v>152</v>
      </c>
      <c r="BD1" s="373"/>
      <c r="BE1" s="373"/>
      <c r="BF1" s="373"/>
      <c r="BG1" s="68" t="s">
        <v>117</v>
      </c>
      <c r="BH1" s="363">
        <f>IF('①表紙'!G4="","",'①表紙'!G4)</f>
      </c>
      <c r="BI1" s="363"/>
      <c r="BJ1" s="363"/>
      <c r="BK1" s="363"/>
      <c r="BL1" s="363"/>
      <c r="BM1" s="363"/>
      <c r="BN1" s="363"/>
      <c r="BO1" s="363"/>
      <c r="BP1" s="363"/>
      <c r="BQ1" s="363"/>
      <c r="BR1" s="68" t="s">
        <v>83</v>
      </c>
      <c r="BS1" s="67"/>
    </row>
    <row r="2" spans="1:71" ht="5.25" customHeight="1" thickBot="1">
      <c r="A2" s="7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67"/>
      <c r="BG2" s="67"/>
      <c r="BH2" s="67"/>
      <c r="BI2" s="67"/>
      <c r="BJ2" s="67"/>
      <c r="BK2" s="67"/>
      <c r="BL2" s="73"/>
      <c r="BM2" s="73"/>
      <c r="BN2" s="73"/>
      <c r="BO2" s="73"/>
      <c r="BP2" s="73"/>
      <c r="BQ2" s="73"/>
      <c r="BR2" s="73"/>
      <c r="BS2" s="67"/>
    </row>
    <row r="3" spans="1:71" ht="15.75" customHeight="1">
      <c r="A3" s="399" t="s">
        <v>31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6"/>
      <c r="T3" s="364" t="s">
        <v>32</v>
      </c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6"/>
      <c r="AP3" s="364" t="s">
        <v>33</v>
      </c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6"/>
      <c r="BJ3" s="478" t="s">
        <v>35</v>
      </c>
      <c r="BK3" s="479"/>
      <c r="BL3" s="479"/>
      <c r="BM3" s="479"/>
      <c r="BN3" s="479"/>
      <c r="BO3" s="479"/>
      <c r="BP3" s="479"/>
      <c r="BQ3" s="479"/>
      <c r="BR3" s="479"/>
      <c r="BS3" s="480"/>
    </row>
    <row r="4" spans="1:71" ht="15.75" customHeight="1" thickBot="1">
      <c r="A4" s="400" t="s">
        <v>81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9"/>
      <c r="T4" s="367" t="s">
        <v>92</v>
      </c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7" t="s">
        <v>42</v>
      </c>
      <c r="AF4" s="368"/>
      <c r="AG4" s="368"/>
      <c r="AH4" s="368"/>
      <c r="AI4" s="368"/>
      <c r="AJ4" s="368"/>
      <c r="AK4" s="368"/>
      <c r="AL4" s="368"/>
      <c r="AM4" s="368"/>
      <c r="AN4" s="368"/>
      <c r="AO4" s="369"/>
      <c r="AP4" s="370" t="s">
        <v>34</v>
      </c>
      <c r="AQ4" s="371"/>
      <c r="AR4" s="371"/>
      <c r="AS4" s="372"/>
      <c r="AT4" s="367" t="s">
        <v>86</v>
      </c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9"/>
      <c r="BJ4" s="475" t="s">
        <v>82</v>
      </c>
      <c r="BK4" s="476"/>
      <c r="BL4" s="476"/>
      <c r="BM4" s="476"/>
      <c r="BN4" s="476"/>
      <c r="BO4" s="476"/>
      <c r="BP4" s="476"/>
      <c r="BQ4" s="476"/>
      <c r="BR4" s="476"/>
      <c r="BS4" s="477"/>
    </row>
    <row r="5" spans="1:71" s="163" customFormat="1" ht="15" customHeight="1">
      <c r="A5" s="45"/>
      <c r="B5" s="46" t="s">
        <v>124</v>
      </c>
      <c r="C5" s="46"/>
      <c r="D5" s="46"/>
      <c r="E5" s="46"/>
      <c r="F5" s="46"/>
      <c r="G5" s="47"/>
      <c r="H5" s="77"/>
      <c r="I5" s="377" t="s">
        <v>74</v>
      </c>
      <c r="J5" s="377"/>
      <c r="K5" s="377"/>
      <c r="L5" s="377"/>
      <c r="M5" s="377"/>
      <c r="N5" s="377"/>
      <c r="O5" s="377"/>
      <c r="P5" s="377"/>
      <c r="Q5" s="377"/>
      <c r="R5" s="377"/>
      <c r="S5" s="378"/>
      <c r="T5" s="414" t="s">
        <v>40</v>
      </c>
      <c r="U5" s="415"/>
      <c r="V5" s="415"/>
      <c r="W5" s="415"/>
      <c r="X5" s="415"/>
      <c r="Y5" s="415"/>
      <c r="Z5" s="415"/>
      <c r="AA5" s="415"/>
      <c r="AB5" s="415"/>
      <c r="AC5" s="415"/>
      <c r="AD5" s="416"/>
      <c r="AE5" s="414" t="s">
        <v>40</v>
      </c>
      <c r="AF5" s="415"/>
      <c r="AG5" s="415"/>
      <c r="AH5" s="415"/>
      <c r="AI5" s="415"/>
      <c r="AJ5" s="415"/>
      <c r="AK5" s="415"/>
      <c r="AL5" s="415"/>
      <c r="AM5" s="415"/>
      <c r="AN5" s="415"/>
      <c r="AO5" s="416"/>
      <c r="AP5" s="74"/>
      <c r="AQ5" s="75"/>
      <c r="AR5" s="377"/>
      <c r="AS5" s="378"/>
      <c r="AT5" s="76"/>
      <c r="AU5" s="77"/>
      <c r="AV5" s="406" t="s">
        <v>5</v>
      </c>
      <c r="AW5" s="406"/>
      <c r="AX5" s="406"/>
      <c r="AY5" s="406"/>
      <c r="AZ5" s="379"/>
      <c r="BA5" s="379"/>
      <c r="BB5" s="379"/>
      <c r="BC5" s="379"/>
      <c r="BD5" s="379"/>
      <c r="BE5" s="379"/>
      <c r="BF5" s="379"/>
      <c r="BG5" s="379"/>
      <c r="BH5" s="379"/>
      <c r="BI5" s="380"/>
      <c r="BJ5" s="472" t="s">
        <v>76</v>
      </c>
      <c r="BK5" s="473"/>
      <c r="BL5" s="473"/>
      <c r="BM5" s="473"/>
      <c r="BN5" s="473"/>
      <c r="BO5" s="473"/>
      <c r="BP5" s="473"/>
      <c r="BQ5" s="473"/>
      <c r="BR5" s="473"/>
      <c r="BS5" s="474"/>
    </row>
    <row r="6" spans="1:71" s="163" customFormat="1" ht="15" customHeight="1">
      <c r="A6" s="87"/>
      <c r="B6" s="82"/>
      <c r="C6" s="407" t="s">
        <v>93</v>
      </c>
      <c r="D6" s="407"/>
      <c r="E6" s="407"/>
      <c r="F6" s="407"/>
      <c r="G6" s="407"/>
      <c r="H6" s="407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  <c r="T6" s="359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59"/>
      <c r="AF6" s="360"/>
      <c r="AG6" s="360"/>
      <c r="AH6" s="360"/>
      <c r="AI6" s="360"/>
      <c r="AJ6" s="360"/>
      <c r="AK6" s="360"/>
      <c r="AL6" s="360"/>
      <c r="AM6" s="360"/>
      <c r="AN6" s="360"/>
      <c r="AO6" s="381"/>
      <c r="AP6" s="78"/>
      <c r="AQ6" s="79"/>
      <c r="AR6" s="411"/>
      <c r="AS6" s="412"/>
      <c r="AT6" s="81"/>
      <c r="AU6" s="82"/>
      <c r="AV6" s="407" t="s">
        <v>90</v>
      </c>
      <c r="AW6" s="407"/>
      <c r="AX6" s="407"/>
      <c r="AY6" s="407"/>
      <c r="AZ6" s="360"/>
      <c r="BA6" s="360"/>
      <c r="BB6" s="360"/>
      <c r="BC6" s="360"/>
      <c r="BD6" s="360"/>
      <c r="BE6" s="360"/>
      <c r="BF6" s="360"/>
      <c r="BG6" s="360"/>
      <c r="BH6" s="360"/>
      <c r="BI6" s="381"/>
      <c r="BJ6" s="359"/>
      <c r="BK6" s="360"/>
      <c r="BL6" s="360"/>
      <c r="BM6" s="360"/>
      <c r="BN6" s="360"/>
      <c r="BO6" s="360"/>
      <c r="BP6" s="360"/>
      <c r="BQ6" s="360"/>
      <c r="BR6" s="360"/>
      <c r="BS6" s="461"/>
    </row>
    <row r="7" spans="1:71" s="163" customFormat="1" ht="15" customHeight="1">
      <c r="A7" s="87"/>
      <c r="B7" s="82"/>
      <c r="C7" s="407" t="s">
        <v>94</v>
      </c>
      <c r="D7" s="407"/>
      <c r="E7" s="407"/>
      <c r="F7" s="407"/>
      <c r="G7" s="407"/>
      <c r="H7" s="407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6"/>
      <c r="T7" s="359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59"/>
      <c r="AF7" s="360"/>
      <c r="AG7" s="360"/>
      <c r="AH7" s="360"/>
      <c r="AI7" s="360"/>
      <c r="AJ7" s="360"/>
      <c r="AK7" s="360"/>
      <c r="AL7" s="360"/>
      <c r="AM7" s="360"/>
      <c r="AN7" s="360"/>
      <c r="AO7" s="381"/>
      <c r="AP7" s="78"/>
      <c r="AQ7" s="79"/>
      <c r="AR7" s="411" t="s">
        <v>43</v>
      </c>
      <c r="AS7" s="412"/>
      <c r="AT7" s="81"/>
      <c r="AU7" s="82"/>
      <c r="AV7" s="407" t="s">
        <v>91</v>
      </c>
      <c r="AW7" s="407"/>
      <c r="AX7" s="407"/>
      <c r="AY7" s="407"/>
      <c r="AZ7" s="360"/>
      <c r="BA7" s="360"/>
      <c r="BB7" s="360"/>
      <c r="BC7" s="360"/>
      <c r="BD7" s="360"/>
      <c r="BE7" s="360"/>
      <c r="BF7" s="360"/>
      <c r="BG7" s="360"/>
      <c r="BH7" s="360"/>
      <c r="BI7" s="381"/>
      <c r="BJ7" s="359"/>
      <c r="BK7" s="360"/>
      <c r="BL7" s="360"/>
      <c r="BM7" s="360"/>
      <c r="BN7" s="360"/>
      <c r="BO7" s="360"/>
      <c r="BP7" s="360"/>
      <c r="BQ7" s="360"/>
      <c r="BR7" s="360"/>
      <c r="BS7" s="461"/>
    </row>
    <row r="8" spans="1:71" s="163" customFormat="1" ht="15" customHeight="1">
      <c r="A8" s="87"/>
      <c r="B8" s="82"/>
      <c r="C8" s="407"/>
      <c r="D8" s="407"/>
      <c r="E8" s="407"/>
      <c r="F8" s="407"/>
      <c r="G8" s="407"/>
      <c r="H8" s="407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6"/>
      <c r="T8" s="359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59"/>
      <c r="AF8" s="360"/>
      <c r="AG8" s="360"/>
      <c r="AH8" s="360"/>
      <c r="AI8" s="360"/>
      <c r="AJ8" s="360"/>
      <c r="AK8" s="360"/>
      <c r="AL8" s="360"/>
      <c r="AM8" s="360"/>
      <c r="AN8" s="360"/>
      <c r="AO8" s="381"/>
      <c r="AP8" s="78"/>
      <c r="AQ8" s="80"/>
      <c r="AR8" s="411"/>
      <c r="AS8" s="412"/>
      <c r="AT8" s="81"/>
      <c r="AU8" s="82"/>
      <c r="AV8" s="407" t="s">
        <v>36</v>
      </c>
      <c r="AW8" s="407"/>
      <c r="AX8" s="407"/>
      <c r="AY8" s="407"/>
      <c r="AZ8" s="360"/>
      <c r="BA8" s="360"/>
      <c r="BB8" s="360"/>
      <c r="BC8" s="360"/>
      <c r="BD8" s="360"/>
      <c r="BE8" s="360"/>
      <c r="BF8" s="360"/>
      <c r="BG8" s="360"/>
      <c r="BH8" s="360"/>
      <c r="BI8" s="381"/>
      <c r="BJ8" s="359"/>
      <c r="BK8" s="360"/>
      <c r="BL8" s="360"/>
      <c r="BM8" s="360"/>
      <c r="BN8" s="360"/>
      <c r="BO8" s="360"/>
      <c r="BP8" s="360"/>
      <c r="BQ8" s="360"/>
      <c r="BR8" s="360"/>
      <c r="BS8" s="461"/>
    </row>
    <row r="9" spans="1:71" s="163" customFormat="1" ht="15" customHeight="1">
      <c r="A9" s="87"/>
      <c r="B9" s="82"/>
      <c r="C9" s="407"/>
      <c r="D9" s="407"/>
      <c r="E9" s="407"/>
      <c r="F9" s="407"/>
      <c r="G9" s="407"/>
      <c r="H9" s="407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6"/>
      <c r="T9" s="417" t="s">
        <v>41</v>
      </c>
      <c r="U9" s="418"/>
      <c r="V9" s="418"/>
      <c r="W9" s="418"/>
      <c r="X9" s="418"/>
      <c r="Y9" s="418"/>
      <c r="Z9" s="418"/>
      <c r="AA9" s="418"/>
      <c r="AB9" s="418"/>
      <c r="AC9" s="418"/>
      <c r="AD9" s="419"/>
      <c r="AE9" s="417" t="s">
        <v>41</v>
      </c>
      <c r="AF9" s="418"/>
      <c r="AG9" s="418"/>
      <c r="AH9" s="418"/>
      <c r="AI9" s="418"/>
      <c r="AJ9" s="418"/>
      <c r="AK9" s="418"/>
      <c r="AL9" s="418"/>
      <c r="AM9" s="418"/>
      <c r="AN9" s="418"/>
      <c r="AO9" s="419"/>
      <c r="AP9" s="78"/>
      <c r="AQ9" s="79"/>
      <c r="AR9" s="411" t="s">
        <v>44</v>
      </c>
      <c r="AS9" s="412"/>
      <c r="AT9" s="81"/>
      <c r="AU9" s="82"/>
      <c r="AV9" s="407" t="s">
        <v>37</v>
      </c>
      <c r="AW9" s="407"/>
      <c r="AX9" s="407"/>
      <c r="AY9" s="407"/>
      <c r="AZ9" s="360"/>
      <c r="BA9" s="360"/>
      <c r="BB9" s="360"/>
      <c r="BC9" s="360"/>
      <c r="BD9" s="360"/>
      <c r="BE9" s="360"/>
      <c r="BF9" s="360"/>
      <c r="BG9" s="360"/>
      <c r="BH9" s="360"/>
      <c r="BI9" s="381"/>
      <c r="BJ9" s="359"/>
      <c r="BK9" s="360"/>
      <c r="BL9" s="360"/>
      <c r="BM9" s="360"/>
      <c r="BN9" s="360"/>
      <c r="BO9" s="360"/>
      <c r="BP9" s="360"/>
      <c r="BQ9" s="360"/>
      <c r="BR9" s="360"/>
      <c r="BS9" s="461"/>
    </row>
    <row r="10" spans="1:71" s="163" customFormat="1" ht="15" customHeight="1">
      <c r="A10" s="87"/>
      <c r="B10" s="82"/>
      <c r="C10" s="407"/>
      <c r="D10" s="407"/>
      <c r="E10" s="407"/>
      <c r="F10" s="407"/>
      <c r="G10" s="407"/>
      <c r="H10" s="407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6"/>
      <c r="T10" s="359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59"/>
      <c r="AF10" s="360"/>
      <c r="AG10" s="360"/>
      <c r="AH10" s="360"/>
      <c r="AI10" s="360"/>
      <c r="AJ10" s="360"/>
      <c r="AK10" s="360"/>
      <c r="AL10" s="360"/>
      <c r="AM10" s="360"/>
      <c r="AN10" s="360"/>
      <c r="AO10" s="381"/>
      <c r="AP10" s="78"/>
      <c r="AQ10" s="80"/>
      <c r="AR10" s="411"/>
      <c r="AS10" s="412"/>
      <c r="AT10" s="81"/>
      <c r="AU10" s="82"/>
      <c r="AV10" s="407" t="s">
        <v>38</v>
      </c>
      <c r="AW10" s="407"/>
      <c r="AX10" s="407"/>
      <c r="AY10" s="407"/>
      <c r="AZ10" s="360"/>
      <c r="BA10" s="360"/>
      <c r="BB10" s="360"/>
      <c r="BC10" s="360"/>
      <c r="BD10" s="360"/>
      <c r="BE10" s="360"/>
      <c r="BF10" s="360"/>
      <c r="BG10" s="360"/>
      <c r="BH10" s="360"/>
      <c r="BI10" s="381"/>
      <c r="BJ10" s="359"/>
      <c r="BK10" s="360"/>
      <c r="BL10" s="360"/>
      <c r="BM10" s="360"/>
      <c r="BN10" s="360"/>
      <c r="BO10" s="360"/>
      <c r="BP10" s="360"/>
      <c r="BQ10" s="360"/>
      <c r="BR10" s="360"/>
      <c r="BS10" s="461"/>
    </row>
    <row r="11" spans="1:71" s="163" customFormat="1" ht="15" customHeight="1" thickBot="1">
      <c r="A11" s="88"/>
      <c r="B11" s="86"/>
      <c r="C11" s="413"/>
      <c r="D11" s="413"/>
      <c r="E11" s="413"/>
      <c r="F11" s="413"/>
      <c r="G11" s="413"/>
      <c r="H11" s="413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8"/>
      <c r="T11" s="361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1"/>
      <c r="AF11" s="362"/>
      <c r="AG11" s="362"/>
      <c r="AH11" s="362"/>
      <c r="AI11" s="362"/>
      <c r="AJ11" s="362"/>
      <c r="AK11" s="362"/>
      <c r="AL11" s="362"/>
      <c r="AM11" s="362"/>
      <c r="AN11" s="362"/>
      <c r="AO11" s="382"/>
      <c r="AP11" s="83"/>
      <c r="AQ11" s="84"/>
      <c r="AR11" s="421"/>
      <c r="AS11" s="422"/>
      <c r="AT11" s="85"/>
      <c r="AU11" s="86"/>
      <c r="AV11" s="413" t="s">
        <v>39</v>
      </c>
      <c r="AW11" s="413"/>
      <c r="AX11" s="413"/>
      <c r="AY11" s="413"/>
      <c r="AZ11" s="362"/>
      <c r="BA11" s="362"/>
      <c r="BB11" s="362"/>
      <c r="BC11" s="362"/>
      <c r="BD11" s="362"/>
      <c r="BE11" s="362"/>
      <c r="BF11" s="362"/>
      <c r="BG11" s="362"/>
      <c r="BH11" s="362"/>
      <c r="BI11" s="382"/>
      <c r="BJ11" s="359"/>
      <c r="BK11" s="360"/>
      <c r="BL11" s="360"/>
      <c r="BM11" s="360"/>
      <c r="BN11" s="360"/>
      <c r="BO11" s="360"/>
      <c r="BP11" s="360"/>
      <c r="BQ11" s="360"/>
      <c r="BR11" s="360"/>
      <c r="BS11" s="461"/>
    </row>
    <row r="12" spans="1:71" s="163" customFormat="1" ht="15" customHeight="1">
      <c r="A12" s="48"/>
      <c r="B12" s="49" t="s">
        <v>125</v>
      </c>
      <c r="C12" s="49"/>
      <c r="D12" s="49"/>
      <c r="E12" s="49"/>
      <c r="F12" s="49"/>
      <c r="G12" s="49"/>
      <c r="H12" s="49"/>
      <c r="I12" s="49"/>
      <c r="J12" s="49"/>
      <c r="K12" s="50"/>
      <c r="L12" s="102"/>
      <c r="M12" s="102"/>
      <c r="N12" s="102"/>
      <c r="O12" s="102"/>
      <c r="P12" s="102"/>
      <c r="Q12" s="102"/>
      <c r="R12" s="102"/>
      <c r="S12" s="103"/>
      <c r="T12" s="423" t="s">
        <v>40</v>
      </c>
      <c r="U12" s="424"/>
      <c r="V12" s="424"/>
      <c r="W12" s="424"/>
      <c r="X12" s="424"/>
      <c r="Y12" s="424"/>
      <c r="Z12" s="424"/>
      <c r="AA12" s="424"/>
      <c r="AB12" s="424"/>
      <c r="AC12" s="424"/>
      <c r="AD12" s="425"/>
      <c r="AE12" s="423" t="s">
        <v>40</v>
      </c>
      <c r="AF12" s="424"/>
      <c r="AG12" s="424"/>
      <c r="AH12" s="424"/>
      <c r="AI12" s="424"/>
      <c r="AJ12" s="424"/>
      <c r="AK12" s="424"/>
      <c r="AL12" s="424"/>
      <c r="AM12" s="424"/>
      <c r="AN12" s="424"/>
      <c r="AO12" s="425"/>
      <c r="AP12" s="89"/>
      <c r="AQ12" s="90"/>
      <c r="AR12" s="426"/>
      <c r="AS12" s="427"/>
      <c r="AT12" s="91"/>
      <c r="AU12" s="92"/>
      <c r="AV12" s="420" t="s">
        <v>5</v>
      </c>
      <c r="AW12" s="420"/>
      <c r="AX12" s="420"/>
      <c r="AY12" s="420"/>
      <c r="AZ12" s="379"/>
      <c r="BA12" s="379"/>
      <c r="BB12" s="379"/>
      <c r="BC12" s="379"/>
      <c r="BD12" s="379"/>
      <c r="BE12" s="379"/>
      <c r="BF12" s="379"/>
      <c r="BG12" s="379"/>
      <c r="BH12" s="379"/>
      <c r="BI12" s="380"/>
      <c r="BJ12" s="359"/>
      <c r="BK12" s="360"/>
      <c r="BL12" s="360"/>
      <c r="BM12" s="360"/>
      <c r="BN12" s="360"/>
      <c r="BO12" s="360"/>
      <c r="BP12" s="360"/>
      <c r="BQ12" s="360"/>
      <c r="BR12" s="360"/>
      <c r="BS12" s="461"/>
    </row>
    <row r="13" spans="1:71" s="163" customFormat="1" ht="15" customHeight="1">
      <c r="A13" s="104"/>
      <c r="B13" s="97"/>
      <c r="C13" s="386" t="s">
        <v>45</v>
      </c>
      <c r="D13" s="386"/>
      <c r="E13" s="386"/>
      <c r="F13" s="386"/>
      <c r="G13" s="386"/>
      <c r="H13" s="386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6"/>
      <c r="T13" s="359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59"/>
      <c r="AF13" s="360"/>
      <c r="AG13" s="360"/>
      <c r="AH13" s="360"/>
      <c r="AI13" s="360"/>
      <c r="AJ13" s="360"/>
      <c r="AK13" s="360"/>
      <c r="AL13" s="360"/>
      <c r="AM13" s="360"/>
      <c r="AN13" s="360"/>
      <c r="AO13" s="381"/>
      <c r="AP13" s="93"/>
      <c r="AQ13" s="94"/>
      <c r="AR13" s="428"/>
      <c r="AS13" s="429"/>
      <c r="AT13" s="96"/>
      <c r="AU13" s="97"/>
      <c r="AV13" s="386" t="s">
        <v>90</v>
      </c>
      <c r="AW13" s="386"/>
      <c r="AX13" s="386"/>
      <c r="AY13" s="386"/>
      <c r="AZ13" s="360"/>
      <c r="BA13" s="360"/>
      <c r="BB13" s="360"/>
      <c r="BC13" s="360"/>
      <c r="BD13" s="360"/>
      <c r="BE13" s="360"/>
      <c r="BF13" s="360"/>
      <c r="BG13" s="360"/>
      <c r="BH13" s="360"/>
      <c r="BI13" s="381"/>
      <c r="BJ13" s="359"/>
      <c r="BK13" s="360"/>
      <c r="BL13" s="360"/>
      <c r="BM13" s="360"/>
      <c r="BN13" s="360"/>
      <c r="BO13" s="360"/>
      <c r="BP13" s="360"/>
      <c r="BQ13" s="360"/>
      <c r="BR13" s="360"/>
      <c r="BS13" s="461"/>
    </row>
    <row r="14" spans="1:71" s="163" customFormat="1" ht="15" customHeight="1">
      <c r="A14" s="104"/>
      <c r="B14" s="97"/>
      <c r="C14" s="386" t="s">
        <v>46</v>
      </c>
      <c r="D14" s="386"/>
      <c r="E14" s="386"/>
      <c r="F14" s="386"/>
      <c r="G14" s="386"/>
      <c r="H14" s="386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6"/>
      <c r="T14" s="359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59"/>
      <c r="AF14" s="360"/>
      <c r="AG14" s="360"/>
      <c r="AH14" s="360"/>
      <c r="AI14" s="360"/>
      <c r="AJ14" s="360"/>
      <c r="AK14" s="360"/>
      <c r="AL14" s="360"/>
      <c r="AM14" s="360"/>
      <c r="AN14" s="360"/>
      <c r="AO14" s="381"/>
      <c r="AP14" s="93"/>
      <c r="AQ14" s="94"/>
      <c r="AR14" s="428" t="s">
        <v>43</v>
      </c>
      <c r="AS14" s="429"/>
      <c r="AT14" s="96"/>
      <c r="AU14" s="97"/>
      <c r="AV14" s="386" t="s">
        <v>91</v>
      </c>
      <c r="AW14" s="386"/>
      <c r="AX14" s="386"/>
      <c r="AY14" s="386"/>
      <c r="AZ14" s="360"/>
      <c r="BA14" s="360"/>
      <c r="BB14" s="360"/>
      <c r="BC14" s="360"/>
      <c r="BD14" s="360"/>
      <c r="BE14" s="360"/>
      <c r="BF14" s="360"/>
      <c r="BG14" s="360"/>
      <c r="BH14" s="360"/>
      <c r="BI14" s="381"/>
      <c r="BJ14" s="359"/>
      <c r="BK14" s="360"/>
      <c r="BL14" s="360"/>
      <c r="BM14" s="360"/>
      <c r="BN14" s="360"/>
      <c r="BO14" s="360"/>
      <c r="BP14" s="360"/>
      <c r="BQ14" s="360"/>
      <c r="BR14" s="360"/>
      <c r="BS14" s="461"/>
    </row>
    <row r="15" spans="1:71" s="163" customFormat="1" ht="15" customHeight="1">
      <c r="A15" s="104"/>
      <c r="B15" s="97"/>
      <c r="C15" s="386" t="s">
        <v>89</v>
      </c>
      <c r="D15" s="386"/>
      <c r="E15" s="386"/>
      <c r="F15" s="386"/>
      <c r="G15" s="386"/>
      <c r="H15" s="386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6"/>
      <c r="T15" s="359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59"/>
      <c r="AF15" s="360"/>
      <c r="AG15" s="360"/>
      <c r="AH15" s="360"/>
      <c r="AI15" s="360"/>
      <c r="AJ15" s="360"/>
      <c r="AK15" s="360"/>
      <c r="AL15" s="360"/>
      <c r="AM15" s="360"/>
      <c r="AN15" s="360"/>
      <c r="AO15" s="381"/>
      <c r="AP15" s="93"/>
      <c r="AQ15" s="95"/>
      <c r="AR15" s="428"/>
      <c r="AS15" s="429"/>
      <c r="AT15" s="96"/>
      <c r="AU15" s="97"/>
      <c r="AV15" s="386" t="s">
        <v>36</v>
      </c>
      <c r="AW15" s="386"/>
      <c r="AX15" s="386"/>
      <c r="AY15" s="386"/>
      <c r="AZ15" s="360"/>
      <c r="BA15" s="360"/>
      <c r="BB15" s="360"/>
      <c r="BC15" s="360"/>
      <c r="BD15" s="360"/>
      <c r="BE15" s="360"/>
      <c r="BF15" s="360"/>
      <c r="BG15" s="360"/>
      <c r="BH15" s="360"/>
      <c r="BI15" s="381"/>
      <c r="BJ15" s="359"/>
      <c r="BK15" s="360"/>
      <c r="BL15" s="360"/>
      <c r="BM15" s="360"/>
      <c r="BN15" s="360"/>
      <c r="BO15" s="360"/>
      <c r="BP15" s="360"/>
      <c r="BQ15" s="360"/>
      <c r="BR15" s="360"/>
      <c r="BS15" s="461"/>
    </row>
    <row r="16" spans="1:71" s="163" customFormat="1" ht="15" customHeight="1">
      <c r="A16" s="104"/>
      <c r="B16" s="97"/>
      <c r="C16" s="386" t="s">
        <v>47</v>
      </c>
      <c r="D16" s="386"/>
      <c r="E16" s="386"/>
      <c r="F16" s="386"/>
      <c r="G16" s="386"/>
      <c r="H16" s="386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6"/>
      <c r="T16" s="408" t="s">
        <v>41</v>
      </c>
      <c r="U16" s="409"/>
      <c r="V16" s="409"/>
      <c r="W16" s="409"/>
      <c r="X16" s="409"/>
      <c r="Y16" s="409"/>
      <c r="Z16" s="409"/>
      <c r="AA16" s="409"/>
      <c r="AB16" s="409"/>
      <c r="AC16" s="409"/>
      <c r="AD16" s="410"/>
      <c r="AE16" s="408" t="s">
        <v>41</v>
      </c>
      <c r="AF16" s="409"/>
      <c r="AG16" s="409"/>
      <c r="AH16" s="409"/>
      <c r="AI16" s="409"/>
      <c r="AJ16" s="409"/>
      <c r="AK16" s="409"/>
      <c r="AL16" s="409"/>
      <c r="AM16" s="409"/>
      <c r="AN16" s="409"/>
      <c r="AO16" s="410"/>
      <c r="AP16" s="93"/>
      <c r="AQ16" s="94"/>
      <c r="AR16" s="428" t="s">
        <v>44</v>
      </c>
      <c r="AS16" s="429"/>
      <c r="AT16" s="96"/>
      <c r="AU16" s="97"/>
      <c r="AV16" s="386" t="s">
        <v>37</v>
      </c>
      <c r="AW16" s="386"/>
      <c r="AX16" s="386"/>
      <c r="AY16" s="386"/>
      <c r="AZ16" s="360"/>
      <c r="BA16" s="360"/>
      <c r="BB16" s="360"/>
      <c r="BC16" s="360"/>
      <c r="BD16" s="360"/>
      <c r="BE16" s="360"/>
      <c r="BF16" s="360"/>
      <c r="BG16" s="360"/>
      <c r="BH16" s="360"/>
      <c r="BI16" s="381"/>
      <c r="BJ16" s="466"/>
      <c r="BK16" s="467"/>
      <c r="BL16" s="467"/>
      <c r="BM16" s="467"/>
      <c r="BN16" s="467"/>
      <c r="BO16" s="467"/>
      <c r="BP16" s="467"/>
      <c r="BQ16" s="467"/>
      <c r="BR16" s="467"/>
      <c r="BS16" s="468"/>
    </row>
    <row r="17" spans="1:71" s="163" customFormat="1" ht="15" customHeight="1">
      <c r="A17" s="104"/>
      <c r="B17" s="97"/>
      <c r="C17" s="386" t="s">
        <v>72</v>
      </c>
      <c r="D17" s="386"/>
      <c r="E17" s="386"/>
      <c r="F17" s="386"/>
      <c r="G17" s="386"/>
      <c r="H17" s="386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6"/>
      <c r="T17" s="359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59"/>
      <c r="AF17" s="360"/>
      <c r="AG17" s="360"/>
      <c r="AH17" s="360"/>
      <c r="AI17" s="360"/>
      <c r="AJ17" s="360"/>
      <c r="AK17" s="360"/>
      <c r="AL17" s="360"/>
      <c r="AM17" s="360"/>
      <c r="AN17" s="360"/>
      <c r="AO17" s="381"/>
      <c r="AP17" s="93"/>
      <c r="AQ17" s="95"/>
      <c r="AR17" s="428"/>
      <c r="AS17" s="429"/>
      <c r="AT17" s="96"/>
      <c r="AU17" s="97"/>
      <c r="AV17" s="386" t="s">
        <v>38</v>
      </c>
      <c r="AW17" s="386"/>
      <c r="AX17" s="386"/>
      <c r="AY17" s="386"/>
      <c r="AZ17" s="360"/>
      <c r="BA17" s="360"/>
      <c r="BB17" s="360"/>
      <c r="BC17" s="360"/>
      <c r="BD17" s="360"/>
      <c r="BE17" s="360"/>
      <c r="BF17" s="360"/>
      <c r="BG17" s="360"/>
      <c r="BH17" s="360"/>
      <c r="BI17" s="381"/>
      <c r="BJ17" s="469" t="s">
        <v>145</v>
      </c>
      <c r="BK17" s="470"/>
      <c r="BL17" s="470"/>
      <c r="BM17" s="470"/>
      <c r="BN17" s="470"/>
      <c r="BO17" s="470"/>
      <c r="BP17" s="470"/>
      <c r="BQ17" s="470"/>
      <c r="BR17" s="470"/>
      <c r="BS17" s="471"/>
    </row>
    <row r="18" spans="1:71" s="163" customFormat="1" ht="15" customHeight="1" thickBot="1">
      <c r="A18" s="105"/>
      <c r="B18" s="101"/>
      <c r="C18" s="430"/>
      <c r="D18" s="430"/>
      <c r="E18" s="430"/>
      <c r="F18" s="430"/>
      <c r="G18" s="430"/>
      <c r="H18" s="430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8"/>
      <c r="T18" s="361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1"/>
      <c r="AF18" s="362"/>
      <c r="AG18" s="362"/>
      <c r="AH18" s="362"/>
      <c r="AI18" s="362"/>
      <c r="AJ18" s="362"/>
      <c r="AK18" s="362"/>
      <c r="AL18" s="362"/>
      <c r="AM18" s="362"/>
      <c r="AN18" s="362"/>
      <c r="AO18" s="382"/>
      <c r="AP18" s="98"/>
      <c r="AQ18" s="99"/>
      <c r="AR18" s="434"/>
      <c r="AS18" s="435"/>
      <c r="AT18" s="100"/>
      <c r="AU18" s="101"/>
      <c r="AV18" s="387" t="s">
        <v>39</v>
      </c>
      <c r="AW18" s="387"/>
      <c r="AX18" s="387"/>
      <c r="AY18" s="387"/>
      <c r="AZ18" s="362"/>
      <c r="BA18" s="362"/>
      <c r="BB18" s="362"/>
      <c r="BC18" s="362"/>
      <c r="BD18" s="362"/>
      <c r="BE18" s="362"/>
      <c r="BF18" s="362"/>
      <c r="BG18" s="362"/>
      <c r="BH18" s="362"/>
      <c r="BI18" s="382"/>
      <c r="BJ18" s="359"/>
      <c r="BK18" s="360"/>
      <c r="BL18" s="360"/>
      <c r="BM18" s="360"/>
      <c r="BN18" s="360"/>
      <c r="BO18" s="360"/>
      <c r="BP18" s="360"/>
      <c r="BQ18" s="360"/>
      <c r="BR18" s="360"/>
      <c r="BS18" s="461"/>
    </row>
    <row r="19" spans="1:71" s="163" customFormat="1" ht="15" customHeight="1">
      <c r="A19" s="52"/>
      <c r="B19" s="42" t="s">
        <v>126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119"/>
      <c r="T19" s="393" t="s">
        <v>40</v>
      </c>
      <c r="U19" s="394"/>
      <c r="V19" s="394"/>
      <c r="W19" s="394"/>
      <c r="X19" s="394"/>
      <c r="Y19" s="394"/>
      <c r="Z19" s="394"/>
      <c r="AA19" s="394"/>
      <c r="AB19" s="394"/>
      <c r="AC19" s="394"/>
      <c r="AD19" s="395"/>
      <c r="AE19" s="393" t="s">
        <v>40</v>
      </c>
      <c r="AF19" s="394"/>
      <c r="AG19" s="394"/>
      <c r="AH19" s="394"/>
      <c r="AI19" s="394"/>
      <c r="AJ19" s="394"/>
      <c r="AK19" s="394"/>
      <c r="AL19" s="394"/>
      <c r="AM19" s="394"/>
      <c r="AN19" s="394"/>
      <c r="AO19" s="395"/>
      <c r="AP19" s="106"/>
      <c r="AQ19" s="107"/>
      <c r="AR19" s="388"/>
      <c r="AS19" s="389"/>
      <c r="AT19" s="108"/>
      <c r="AU19" s="109"/>
      <c r="AV19" s="431" t="s">
        <v>5</v>
      </c>
      <c r="AW19" s="431"/>
      <c r="AX19" s="431"/>
      <c r="AY19" s="431"/>
      <c r="AZ19" s="379"/>
      <c r="BA19" s="379"/>
      <c r="BB19" s="379"/>
      <c r="BC19" s="379"/>
      <c r="BD19" s="379"/>
      <c r="BE19" s="379"/>
      <c r="BF19" s="379"/>
      <c r="BG19" s="379"/>
      <c r="BH19" s="379"/>
      <c r="BI19" s="380"/>
      <c r="BJ19" s="359"/>
      <c r="BK19" s="360"/>
      <c r="BL19" s="360"/>
      <c r="BM19" s="360"/>
      <c r="BN19" s="360"/>
      <c r="BO19" s="360"/>
      <c r="BP19" s="360"/>
      <c r="BQ19" s="360"/>
      <c r="BR19" s="360"/>
      <c r="BS19" s="461"/>
    </row>
    <row r="20" spans="1:71" s="163" customFormat="1" ht="15" customHeight="1">
      <c r="A20" s="120"/>
      <c r="B20" s="114"/>
      <c r="C20" s="404" t="s">
        <v>49</v>
      </c>
      <c r="D20" s="404"/>
      <c r="E20" s="404"/>
      <c r="F20" s="404"/>
      <c r="G20" s="404"/>
      <c r="H20" s="404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6"/>
      <c r="T20" s="359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59"/>
      <c r="AF20" s="360"/>
      <c r="AG20" s="360"/>
      <c r="AH20" s="360"/>
      <c r="AI20" s="360"/>
      <c r="AJ20" s="360"/>
      <c r="AK20" s="360"/>
      <c r="AL20" s="360"/>
      <c r="AM20" s="360"/>
      <c r="AN20" s="360"/>
      <c r="AO20" s="381"/>
      <c r="AP20" s="110"/>
      <c r="AQ20" s="111"/>
      <c r="AR20" s="432"/>
      <c r="AS20" s="433"/>
      <c r="AT20" s="113"/>
      <c r="AU20" s="114"/>
      <c r="AV20" s="405" t="s">
        <v>90</v>
      </c>
      <c r="AW20" s="405"/>
      <c r="AX20" s="405"/>
      <c r="AY20" s="405"/>
      <c r="AZ20" s="360"/>
      <c r="BA20" s="360"/>
      <c r="BB20" s="360"/>
      <c r="BC20" s="360"/>
      <c r="BD20" s="360"/>
      <c r="BE20" s="360"/>
      <c r="BF20" s="360"/>
      <c r="BG20" s="360"/>
      <c r="BH20" s="360"/>
      <c r="BI20" s="381"/>
      <c r="BJ20" s="359"/>
      <c r="BK20" s="360"/>
      <c r="BL20" s="360"/>
      <c r="BM20" s="360"/>
      <c r="BN20" s="360"/>
      <c r="BO20" s="360"/>
      <c r="BP20" s="360"/>
      <c r="BQ20" s="360"/>
      <c r="BR20" s="360"/>
      <c r="BS20" s="461"/>
    </row>
    <row r="21" spans="1:71" s="163" customFormat="1" ht="15" customHeight="1">
      <c r="A21" s="120"/>
      <c r="B21" s="114"/>
      <c r="C21" s="405" t="s">
        <v>50</v>
      </c>
      <c r="D21" s="405"/>
      <c r="E21" s="405"/>
      <c r="F21" s="405"/>
      <c r="G21" s="405"/>
      <c r="H21" s="40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6"/>
      <c r="T21" s="359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59"/>
      <c r="AF21" s="360"/>
      <c r="AG21" s="360"/>
      <c r="AH21" s="360"/>
      <c r="AI21" s="360"/>
      <c r="AJ21" s="360"/>
      <c r="AK21" s="360"/>
      <c r="AL21" s="360"/>
      <c r="AM21" s="360"/>
      <c r="AN21" s="360"/>
      <c r="AO21" s="381"/>
      <c r="AP21" s="110"/>
      <c r="AQ21" s="111"/>
      <c r="AR21" s="432" t="s">
        <v>43</v>
      </c>
      <c r="AS21" s="433"/>
      <c r="AT21" s="113"/>
      <c r="AU21" s="114"/>
      <c r="AV21" s="405" t="s">
        <v>91</v>
      </c>
      <c r="AW21" s="405"/>
      <c r="AX21" s="405"/>
      <c r="AY21" s="405"/>
      <c r="AZ21" s="360"/>
      <c r="BA21" s="360"/>
      <c r="BB21" s="360"/>
      <c r="BC21" s="360"/>
      <c r="BD21" s="360"/>
      <c r="BE21" s="360"/>
      <c r="BF21" s="360"/>
      <c r="BG21" s="360"/>
      <c r="BH21" s="360"/>
      <c r="BI21" s="381"/>
      <c r="BJ21" s="359"/>
      <c r="BK21" s="360"/>
      <c r="BL21" s="360"/>
      <c r="BM21" s="360"/>
      <c r="BN21" s="360"/>
      <c r="BO21" s="360"/>
      <c r="BP21" s="360"/>
      <c r="BQ21" s="360"/>
      <c r="BR21" s="360"/>
      <c r="BS21" s="461"/>
    </row>
    <row r="22" spans="1:71" s="163" customFormat="1" ht="15" customHeight="1">
      <c r="A22" s="120"/>
      <c r="B22" s="114"/>
      <c r="C22" s="405" t="s">
        <v>51</v>
      </c>
      <c r="D22" s="405"/>
      <c r="E22" s="405"/>
      <c r="F22" s="405"/>
      <c r="G22" s="405"/>
      <c r="H22" s="40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6"/>
      <c r="T22" s="359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59"/>
      <c r="AF22" s="360"/>
      <c r="AG22" s="360"/>
      <c r="AH22" s="360"/>
      <c r="AI22" s="360"/>
      <c r="AJ22" s="360"/>
      <c r="AK22" s="360"/>
      <c r="AL22" s="360"/>
      <c r="AM22" s="360"/>
      <c r="AN22" s="360"/>
      <c r="AO22" s="381"/>
      <c r="AP22" s="110"/>
      <c r="AQ22" s="112"/>
      <c r="AR22" s="432"/>
      <c r="AS22" s="433"/>
      <c r="AT22" s="113"/>
      <c r="AU22" s="114"/>
      <c r="AV22" s="405" t="s">
        <v>36</v>
      </c>
      <c r="AW22" s="405"/>
      <c r="AX22" s="405"/>
      <c r="AY22" s="405"/>
      <c r="AZ22" s="360"/>
      <c r="BA22" s="360"/>
      <c r="BB22" s="360"/>
      <c r="BC22" s="360"/>
      <c r="BD22" s="360"/>
      <c r="BE22" s="360"/>
      <c r="BF22" s="360"/>
      <c r="BG22" s="360"/>
      <c r="BH22" s="360"/>
      <c r="BI22" s="381"/>
      <c r="BJ22" s="359"/>
      <c r="BK22" s="360"/>
      <c r="BL22" s="360"/>
      <c r="BM22" s="360"/>
      <c r="BN22" s="360"/>
      <c r="BO22" s="360"/>
      <c r="BP22" s="360"/>
      <c r="BQ22" s="360"/>
      <c r="BR22" s="360"/>
      <c r="BS22" s="461"/>
    </row>
    <row r="23" spans="1:71" s="163" customFormat="1" ht="15" customHeight="1">
      <c r="A23" s="120"/>
      <c r="B23" s="114"/>
      <c r="C23" s="405" t="s">
        <v>52</v>
      </c>
      <c r="D23" s="405"/>
      <c r="E23" s="405"/>
      <c r="F23" s="405"/>
      <c r="G23" s="405"/>
      <c r="H23" s="40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6"/>
      <c r="T23" s="401" t="s">
        <v>41</v>
      </c>
      <c r="U23" s="402"/>
      <c r="V23" s="402"/>
      <c r="W23" s="402"/>
      <c r="X23" s="402"/>
      <c r="Y23" s="402"/>
      <c r="Z23" s="402"/>
      <c r="AA23" s="402"/>
      <c r="AB23" s="402"/>
      <c r="AC23" s="402"/>
      <c r="AD23" s="403"/>
      <c r="AE23" s="401" t="s">
        <v>41</v>
      </c>
      <c r="AF23" s="402"/>
      <c r="AG23" s="402"/>
      <c r="AH23" s="402"/>
      <c r="AI23" s="402"/>
      <c r="AJ23" s="402"/>
      <c r="AK23" s="402"/>
      <c r="AL23" s="402"/>
      <c r="AM23" s="402"/>
      <c r="AN23" s="402"/>
      <c r="AO23" s="403"/>
      <c r="AP23" s="110"/>
      <c r="AQ23" s="111"/>
      <c r="AR23" s="432" t="s">
        <v>44</v>
      </c>
      <c r="AS23" s="433"/>
      <c r="AT23" s="113"/>
      <c r="AU23" s="114"/>
      <c r="AV23" s="405" t="s">
        <v>37</v>
      </c>
      <c r="AW23" s="405"/>
      <c r="AX23" s="405"/>
      <c r="AY23" s="405"/>
      <c r="AZ23" s="360"/>
      <c r="BA23" s="360"/>
      <c r="BB23" s="360"/>
      <c r="BC23" s="360"/>
      <c r="BD23" s="360"/>
      <c r="BE23" s="360"/>
      <c r="BF23" s="360"/>
      <c r="BG23" s="360"/>
      <c r="BH23" s="360"/>
      <c r="BI23" s="381"/>
      <c r="BJ23" s="359"/>
      <c r="BK23" s="360"/>
      <c r="BL23" s="360"/>
      <c r="BM23" s="360"/>
      <c r="BN23" s="360"/>
      <c r="BO23" s="360"/>
      <c r="BP23" s="360"/>
      <c r="BQ23" s="360"/>
      <c r="BR23" s="360"/>
      <c r="BS23" s="461"/>
    </row>
    <row r="24" spans="1:71" s="163" customFormat="1" ht="15" customHeight="1">
      <c r="A24" s="120"/>
      <c r="B24" s="114"/>
      <c r="C24" s="405"/>
      <c r="D24" s="405"/>
      <c r="E24" s="405"/>
      <c r="F24" s="405"/>
      <c r="G24" s="405"/>
      <c r="H24" s="40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6"/>
      <c r="T24" s="359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59"/>
      <c r="AF24" s="360"/>
      <c r="AG24" s="360"/>
      <c r="AH24" s="360"/>
      <c r="AI24" s="360"/>
      <c r="AJ24" s="360"/>
      <c r="AK24" s="360"/>
      <c r="AL24" s="360"/>
      <c r="AM24" s="360"/>
      <c r="AN24" s="360"/>
      <c r="AO24" s="381"/>
      <c r="AP24" s="110"/>
      <c r="AQ24" s="112"/>
      <c r="AR24" s="432"/>
      <c r="AS24" s="433"/>
      <c r="AT24" s="113"/>
      <c r="AU24" s="114"/>
      <c r="AV24" s="405" t="s">
        <v>38</v>
      </c>
      <c r="AW24" s="405"/>
      <c r="AX24" s="405"/>
      <c r="AY24" s="405"/>
      <c r="AZ24" s="360"/>
      <c r="BA24" s="360"/>
      <c r="BB24" s="360"/>
      <c r="BC24" s="360"/>
      <c r="BD24" s="360"/>
      <c r="BE24" s="360"/>
      <c r="BF24" s="360"/>
      <c r="BG24" s="360"/>
      <c r="BH24" s="360"/>
      <c r="BI24" s="381"/>
      <c r="BJ24" s="359"/>
      <c r="BK24" s="360"/>
      <c r="BL24" s="360"/>
      <c r="BM24" s="360"/>
      <c r="BN24" s="360"/>
      <c r="BO24" s="360"/>
      <c r="BP24" s="360"/>
      <c r="BQ24" s="360"/>
      <c r="BR24" s="360"/>
      <c r="BS24" s="461"/>
    </row>
    <row r="25" spans="1:71" s="163" customFormat="1" ht="15" customHeight="1" thickBot="1">
      <c r="A25" s="121"/>
      <c r="B25" s="118"/>
      <c r="C25" s="438"/>
      <c r="D25" s="438"/>
      <c r="E25" s="438"/>
      <c r="F25" s="438"/>
      <c r="G25" s="438"/>
      <c r="H25" s="438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8"/>
      <c r="T25" s="361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1"/>
      <c r="AF25" s="362"/>
      <c r="AG25" s="362"/>
      <c r="AH25" s="362"/>
      <c r="AI25" s="362"/>
      <c r="AJ25" s="362"/>
      <c r="AK25" s="362"/>
      <c r="AL25" s="362"/>
      <c r="AM25" s="362"/>
      <c r="AN25" s="362"/>
      <c r="AO25" s="382"/>
      <c r="AP25" s="115"/>
      <c r="AQ25" s="116"/>
      <c r="AR25" s="436"/>
      <c r="AS25" s="437"/>
      <c r="AT25" s="117"/>
      <c r="AU25" s="118"/>
      <c r="AV25" s="438" t="s">
        <v>39</v>
      </c>
      <c r="AW25" s="438"/>
      <c r="AX25" s="438"/>
      <c r="AY25" s="438"/>
      <c r="AZ25" s="362"/>
      <c r="BA25" s="362"/>
      <c r="BB25" s="362"/>
      <c r="BC25" s="362"/>
      <c r="BD25" s="362"/>
      <c r="BE25" s="362"/>
      <c r="BF25" s="362"/>
      <c r="BG25" s="362"/>
      <c r="BH25" s="362"/>
      <c r="BI25" s="382"/>
      <c r="BJ25" s="359"/>
      <c r="BK25" s="360"/>
      <c r="BL25" s="360"/>
      <c r="BM25" s="360"/>
      <c r="BN25" s="360"/>
      <c r="BO25" s="360"/>
      <c r="BP25" s="360"/>
      <c r="BQ25" s="360"/>
      <c r="BR25" s="360"/>
      <c r="BS25" s="461"/>
    </row>
    <row r="26" spans="1:71" s="163" customFormat="1" ht="15" customHeight="1">
      <c r="A26" s="39"/>
      <c r="B26" s="40" t="s">
        <v>127</v>
      </c>
      <c r="C26" s="41"/>
      <c r="D26" s="41"/>
      <c r="E26" s="41"/>
      <c r="F26" s="51"/>
      <c r="G26" s="125"/>
      <c r="H26" s="12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439" t="s">
        <v>40</v>
      </c>
      <c r="U26" s="440"/>
      <c r="V26" s="440"/>
      <c r="W26" s="440"/>
      <c r="X26" s="440"/>
      <c r="Y26" s="440"/>
      <c r="Z26" s="440"/>
      <c r="AA26" s="440"/>
      <c r="AB26" s="440"/>
      <c r="AC26" s="440"/>
      <c r="AD26" s="441"/>
      <c r="AE26" s="439" t="s">
        <v>40</v>
      </c>
      <c r="AF26" s="440"/>
      <c r="AG26" s="440"/>
      <c r="AH26" s="440"/>
      <c r="AI26" s="440"/>
      <c r="AJ26" s="440"/>
      <c r="AK26" s="440"/>
      <c r="AL26" s="440"/>
      <c r="AM26" s="440"/>
      <c r="AN26" s="440"/>
      <c r="AO26" s="441"/>
      <c r="AP26" s="122"/>
      <c r="AQ26" s="123"/>
      <c r="AR26" s="442"/>
      <c r="AS26" s="443"/>
      <c r="AT26" s="124"/>
      <c r="AU26" s="125"/>
      <c r="AV26" s="444" t="s">
        <v>5</v>
      </c>
      <c r="AW26" s="444"/>
      <c r="AX26" s="444"/>
      <c r="AY26" s="444"/>
      <c r="AZ26" s="379"/>
      <c r="BA26" s="379"/>
      <c r="BB26" s="379"/>
      <c r="BC26" s="379"/>
      <c r="BD26" s="379"/>
      <c r="BE26" s="379"/>
      <c r="BF26" s="379"/>
      <c r="BG26" s="379"/>
      <c r="BH26" s="379"/>
      <c r="BI26" s="380"/>
      <c r="BJ26" s="359"/>
      <c r="BK26" s="360"/>
      <c r="BL26" s="360"/>
      <c r="BM26" s="360"/>
      <c r="BN26" s="360"/>
      <c r="BO26" s="360"/>
      <c r="BP26" s="360"/>
      <c r="BQ26" s="360"/>
      <c r="BR26" s="360"/>
      <c r="BS26" s="461"/>
    </row>
    <row r="27" spans="1:71" s="163" customFormat="1" ht="15" customHeight="1">
      <c r="A27" s="137"/>
      <c r="B27" s="130"/>
      <c r="C27" s="447" t="s">
        <v>53</v>
      </c>
      <c r="D27" s="447"/>
      <c r="E27" s="447"/>
      <c r="F27" s="447"/>
      <c r="G27" s="447"/>
      <c r="H27" s="447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6"/>
      <c r="T27" s="359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448"/>
      <c r="AF27" s="449"/>
      <c r="AG27" s="449"/>
      <c r="AH27" s="449"/>
      <c r="AI27" s="449"/>
      <c r="AJ27" s="449"/>
      <c r="AK27" s="449"/>
      <c r="AL27" s="449"/>
      <c r="AM27" s="449"/>
      <c r="AN27" s="449"/>
      <c r="AO27" s="450"/>
      <c r="AP27" s="126"/>
      <c r="AQ27" s="127"/>
      <c r="AR27" s="445"/>
      <c r="AS27" s="446"/>
      <c r="AT27" s="129"/>
      <c r="AU27" s="130"/>
      <c r="AV27" s="447" t="s">
        <v>90</v>
      </c>
      <c r="AW27" s="447"/>
      <c r="AX27" s="447"/>
      <c r="AY27" s="447"/>
      <c r="AZ27" s="360"/>
      <c r="BA27" s="360"/>
      <c r="BB27" s="360"/>
      <c r="BC27" s="360"/>
      <c r="BD27" s="360"/>
      <c r="BE27" s="360"/>
      <c r="BF27" s="360"/>
      <c r="BG27" s="360"/>
      <c r="BH27" s="360"/>
      <c r="BI27" s="381"/>
      <c r="BJ27" s="359"/>
      <c r="BK27" s="360"/>
      <c r="BL27" s="360"/>
      <c r="BM27" s="360"/>
      <c r="BN27" s="360"/>
      <c r="BO27" s="360"/>
      <c r="BP27" s="360"/>
      <c r="BQ27" s="360"/>
      <c r="BR27" s="360"/>
      <c r="BS27" s="461"/>
    </row>
    <row r="28" spans="1:71" s="163" customFormat="1" ht="15" customHeight="1">
      <c r="A28" s="137"/>
      <c r="B28" s="130"/>
      <c r="C28" s="447" t="s">
        <v>56</v>
      </c>
      <c r="D28" s="447"/>
      <c r="E28" s="447"/>
      <c r="F28" s="447"/>
      <c r="G28" s="447"/>
      <c r="H28" s="447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  <c r="T28" s="359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448"/>
      <c r="AF28" s="449"/>
      <c r="AG28" s="449"/>
      <c r="AH28" s="449"/>
      <c r="AI28" s="449"/>
      <c r="AJ28" s="449"/>
      <c r="AK28" s="449"/>
      <c r="AL28" s="449"/>
      <c r="AM28" s="449"/>
      <c r="AN28" s="449"/>
      <c r="AO28" s="450"/>
      <c r="AP28" s="126"/>
      <c r="AQ28" s="127"/>
      <c r="AR28" s="445" t="s">
        <v>43</v>
      </c>
      <c r="AS28" s="446"/>
      <c r="AT28" s="129"/>
      <c r="AU28" s="130"/>
      <c r="AV28" s="447" t="s">
        <v>91</v>
      </c>
      <c r="AW28" s="447"/>
      <c r="AX28" s="447"/>
      <c r="AY28" s="447"/>
      <c r="AZ28" s="360"/>
      <c r="BA28" s="360"/>
      <c r="BB28" s="360"/>
      <c r="BC28" s="360"/>
      <c r="BD28" s="360"/>
      <c r="BE28" s="360"/>
      <c r="BF28" s="360"/>
      <c r="BG28" s="360"/>
      <c r="BH28" s="360"/>
      <c r="BI28" s="381"/>
      <c r="BJ28" s="466"/>
      <c r="BK28" s="467"/>
      <c r="BL28" s="467"/>
      <c r="BM28" s="467"/>
      <c r="BN28" s="467"/>
      <c r="BO28" s="467"/>
      <c r="BP28" s="467"/>
      <c r="BQ28" s="467"/>
      <c r="BR28" s="467"/>
      <c r="BS28" s="468"/>
    </row>
    <row r="29" spans="1:71" s="163" customFormat="1" ht="15" customHeight="1">
      <c r="A29" s="137"/>
      <c r="B29" s="130"/>
      <c r="C29" s="447" t="s">
        <v>54</v>
      </c>
      <c r="D29" s="447"/>
      <c r="E29" s="447"/>
      <c r="F29" s="447"/>
      <c r="G29" s="447"/>
      <c r="H29" s="447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448"/>
      <c r="AF29" s="449"/>
      <c r="AG29" s="449"/>
      <c r="AH29" s="449"/>
      <c r="AI29" s="449"/>
      <c r="AJ29" s="449"/>
      <c r="AK29" s="449"/>
      <c r="AL29" s="449"/>
      <c r="AM29" s="449"/>
      <c r="AN29" s="449"/>
      <c r="AO29" s="450"/>
      <c r="AP29" s="126"/>
      <c r="AQ29" s="128"/>
      <c r="AR29" s="445"/>
      <c r="AS29" s="446"/>
      <c r="AT29" s="129"/>
      <c r="AU29" s="130"/>
      <c r="AV29" s="447" t="s">
        <v>36</v>
      </c>
      <c r="AW29" s="447"/>
      <c r="AX29" s="447"/>
      <c r="AY29" s="447"/>
      <c r="AZ29" s="360"/>
      <c r="BA29" s="360"/>
      <c r="BB29" s="360"/>
      <c r="BC29" s="360"/>
      <c r="BD29" s="360"/>
      <c r="BE29" s="360"/>
      <c r="BF29" s="360"/>
      <c r="BG29" s="360"/>
      <c r="BH29" s="360"/>
      <c r="BI29" s="381"/>
      <c r="BJ29" s="463" t="s">
        <v>144</v>
      </c>
      <c r="BK29" s="464"/>
      <c r="BL29" s="464"/>
      <c r="BM29" s="464"/>
      <c r="BN29" s="464"/>
      <c r="BO29" s="464"/>
      <c r="BP29" s="464"/>
      <c r="BQ29" s="464"/>
      <c r="BR29" s="464"/>
      <c r="BS29" s="465"/>
    </row>
    <row r="30" spans="1:71" s="163" customFormat="1" ht="15" customHeight="1">
      <c r="A30" s="137"/>
      <c r="B30" s="130"/>
      <c r="C30" s="447" t="s">
        <v>55</v>
      </c>
      <c r="D30" s="447"/>
      <c r="E30" s="447"/>
      <c r="F30" s="447"/>
      <c r="G30" s="447"/>
      <c r="H30" s="447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6"/>
      <c r="T30" s="396" t="s">
        <v>41</v>
      </c>
      <c r="U30" s="397"/>
      <c r="V30" s="397"/>
      <c r="W30" s="397"/>
      <c r="X30" s="397"/>
      <c r="Y30" s="397"/>
      <c r="Z30" s="397"/>
      <c r="AA30" s="397"/>
      <c r="AB30" s="397"/>
      <c r="AC30" s="397"/>
      <c r="AD30" s="398"/>
      <c r="AE30" s="396" t="s">
        <v>41</v>
      </c>
      <c r="AF30" s="397"/>
      <c r="AG30" s="397"/>
      <c r="AH30" s="397"/>
      <c r="AI30" s="397"/>
      <c r="AJ30" s="397"/>
      <c r="AK30" s="397"/>
      <c r="AL30" s="397"/>
      <c r="AM30" s="397"/>
      <c r="AN30" s="397"/>
      <c r="AO30" s="398"/>
      <c r="AP30" s="126"/>
      <c r="AQ30" s="127"/>
      <c r="AR30" s="445" t="s">
        <v>44</v>
      </c>
      <c r="AS30" s="446"/>
      <c r="AT30" s="129"/>
      <c r="AU30" s="130"/>
      <c r="AV30" s="447" t="s">
        <v>37</v>
      </c>
      <c r="AW30" s="447"/>
      <c r="AX30" s="447"/>
      <c r="AY30" s="447"/>
      <c r="AZ30" s="360"/>
      <c r="BA30" s="360"/>
      <c r="BB30" s="360"/>
      <c r="BC30" s="360"/>
      <c r="BD30" s="360"/>
      <c r="BE30" s="360"/>
      <c r="BF30" s="360"/>
      <c r="BG30" s="360"/>
      <c r="BH30" s="360"/>
      <c r="BI30" s="381"/>
      <c r="BJ30" s="359"/>
      <c r="BK30" s="360"/>
      <c r="BL30" s="360"/>
      <c r="BM30" s="360"/>
      <c r="BN30" s="360"/>
      <c r="BO30" s="360"/>
      <c r="BP30" s="360"/>
      <c r="BQ30" s="360"/>
      <c r="BR30" s="360"/>
      <c r="BS30" s="461"/>
    </row>
    <row r="31" spans="1:71" s="163" customFormat="1" ht="15" customHeight="1">
      <c r="A31" s="137"/>
      <c r="B31" s="130"/>
      <c r="C31" s="447" t="s">
        <v>80</v>
      </c>
      <c r="D31" s="447"/>
      <c r="E31" s="447"/>
      <c r="F31" s="447"/>
      <c r="G31" s="447"/>
      <c r="H31" s="447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6"/>
      <c r="T31" s="359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59"/>
      <c r="AF31" s="360"/>
      <c r="AG31" s="360"/>
      <c r="AH31" s="360"/>
      <c r="AI31" s="360"/>
      <c r="AJ31" s="360"/>
      <c r="AK31" s="360"/>
      <c r="AL31" s="360"/>
      <c r="AM31" s="360"/>
      <c r="AN31" s="360"/>
      <c r="AO31" s="381"/>
      <c r="AP31" s="126"/>
      <c r="AQ31" s="128"/>
      <c r="AR31" s="445"/>
      <c r="AS31" s="446"/>
      <c r="AT31" s="129"/>
      <c r="AU31" s="130"/>
      <c r="AV31" s="447" t="s">
        <v>38</v>
      </c>
      <c r="AW31" s="447"/>
      <c r="AX31" s="447"/>
      <c r="AY31" s="447"/>
      <c r="AZ31" s="360"/>
      <c r="BA31" s="360"/>
      <c r="BB31" s="360"/>
      <c r="BC31" s="360"/>
      <c r="BD31" s="360"/>
      <c r="BE31" s="360"/>
      <c r="BF31" s="360"/>
      <c r="BG31" s="360"/>
      <c r="BH31" s="360"/>
      <c r="BI31" s="381"/>
      <c r="BJ31" s="359"/>
      <c r="BK31" s="360"/>
      <c r="BL31" s="360"/>
      <c r="BM31" s="360"/>
      <c r="BN31" s="360"/>
      <c r="BO31" s="360"/>
      <c r="BP31" s="360"/>
      <c r="BQ31" s="360"/>
      <c r="BR31" s="360"/>
      <c r="BS31" s="461"/>
    </row>
    <row r="32" spans="1:71" s="163" customFormat="1" ht="15" customHeight="1" thickBot="1">
      <c r="A32" s="138"/>
      <c r="B32" s="134"/>
      <c r="C32" s="453"/>
      <c r="D32" s="453"/>
      <c r="E32" s="453"/>
      <c r="F32" s="453"/>
      <c r="G32" s="453"/>
      <c r="H32" s="453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8"/>
      <c r="T32" s="361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1"/>
      <c r="AF32" s="362"/>
      <c r="AG32" s="362"/>
      <c r="AH32" s="362"/>
      <c r="AI32" s="362"/>
      <c r="AJ32" s="362"/>
      <c r="AK32" s="362"/>
      <c r="AL32" s="362"/>
      <c r="AM32" s="362"/>
      <c r="AN32" s="362"/>
      <c r="AO32" s="382"/>
      <c r="AP32" s="131"/>
      <c r="AQ32" s="132"/>
      <c r="AR32" s="451"/>
      <c r="AS32" s="452"/>
      <c r="AT32" s="133"/>
      <c r="AU32" s="134"/>
      <c r="AV32" s="453" t="s">
        <v>39</v>
      </c>
      <c r="AW32" s="453"/>
      <c r="AX32" s="453"/>
      <c r="AY32" s="453"/>
      <c r="AZ32" s="362"/>
      <c r="BA32" s="362"/>
      <c r="BB32" s="362"/>
      <c r="BC32" s="362"/>
      <c r="BD32" s="362"/>
      <c r="BE32" s="362"/>
      <c r="BF32" s="362"/>
      <c r="BG32" s="362"/>
      <c r="BH32" s="362"/>
      <c r="BI32" s="382"/>
      <c r="BJ32" s="359"/>
      <c r="BK32" s="360"/>
      <c r="BL32" s="360"/>
      <c r="BM32" s="360"/>
      <c r="BN32" s="360"/>
      <c r="BO32" s="360"/>
      <c r="BP32" s="360"/>
      <c r="BQ32" s="360"/>
      <c r="BR32" s="360"/>
      <c r="BS32" s="461"/>
    </row>
    <row r="33" spans="1:71" s="163" customFormat="1" ht="15" customHeight="1">
      <c r="A33" s="55"/>
      <c r="B33" s="43" t="s">
        <v>128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52"/>
      <c r="P33" s="142"/>
      <c r="Q33" s="142"/>
      <c r="R33" s="142"/>
      <c r="S33" s="153"/>
      <c r="T33" s="390" t="s">
        <v>40</v>
      </c>
      <c r="U33" s="391"/>
      <c r="V33" s="391"/>
      <c r="W33" s="391"/>
      <c r="X33" s="391"/>
      <c r="Y33" s="391"/>
      <c r="Z33" s="391"/>
      <c r="AA33" s="391"/>
      <c r="AB33" s="391"/>
      <c r="AC33" s="391"/>
      <c r="AD33" s="392"/>
      <c r="AE33" s="390" t="s">
        <v>40</v>
      </c>
      <c r="AF33" s="391"/>
      <c r="AG33" s="391"/>
      <c r="AH33" s="391"/>
      <c r="AI33" s="391"/>
      <c r="AJ33" s="391"/>
      <c r="AK33" s="391"/>
      <c r="AL33" s="391"/>
      <c r="AM33" s="391"/>
      <c r="AN33" s="391"/>
      <c r="AO33" s="392"/>
      <c r="AP33" s="139"/>
      <c r="AQ33" s="140"/>
      <c r="AR33" s="457"/>
      <c r="AS33" s="458"/>
      <c r="AT33" s="141"/>
      <c r="AU33" s="142"/>
      <c r="AV33" s="459" t="s">
        <v>5</v>
      </c>
      <c r="AW33" s="459"/>
      <c r="AX33" s="459"/>
      <c r="AY33" s="459"/>
      <c r="AZ33" s="379"/>
      <c r="BA33" s="379"/>
      <c r="BB33" s="379"/>
      <c r="BC33" s="379"/>
      <c r="BD33" s="379"/>
      <c r="BE33" s="379"/>
      <c r="BF33" s="379"/>
      <c r="BG33" s="379"/>
      <c r="BH33" s="379"/>
      <c r="BI33" s="380"/>
      <c r="BJ33" s="359"/>
      <c r="BK33" s="360"/>
      <c r="BL33" s="360"/>
      <c r="BM33" s="360"/>
      <c r="BN33" s="360"/>
      <c r="BO33" s="360"/>
      <c r="BP33" s="360"/>
      <c r="BQ33" s="360"/>
      <c r="BR33" s="360"/>
      <c r="BS33" s="461"/>
    </row>
    <row r="34" spans="1:71" s="163" customFormat="1" ht="15" customHeight="1">
      <c r="A34" s="154"/>
      <c r="B34" s="147"/>
      <c r="C34" s="454" t="s">
        <v>87</v>
      </c>
      <c r="D34" s="454"/>
      <c r="E34" s="454"/>
      <c r="F34" s="454"/>
      <c r="G34" s="454"/>
      <c r="H34" s="454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6"/>
      <c r="T34" s="359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59"/>
      <c r="AF34" s="360"/>
      <c r="AG34" s="360"/>
      <c r="AH34" s="360"/>
      <c r="AI34" s="360"/>
      <c r="AJ34" s="360"/>
      <c r="AK34" s="360"/>
      <c r="AL34" s="360"/>
      <c r="AM34" s="360"/>
      <c r="AN34" s="360"/>
      <c r="AO34" s="381"/>
      <c r="AP34" s="143"/>
      <c r="AQ34" s="144"/>
      <c r="AR34" s="455"/>
      <c r="AS34" s="456"/>
      <c r="AT34" s="146"/>
      <c r="AU34" s="147"/>
      <c r="AV34" s="454" t="s">
        <v>90</v>
      </c>
      <c r="AW34" s="454"/>
      <c r="AX34" s="454"/>
      <c r="AY34" s="454"/>
      <c r="AZ34" s="360"/>
      <c r="BA34" s="360"/>
      <c r="BB34" s="360"/>
      <c r="BC34" s="360"/>
      <c r="BD34" s="360"/>
      <c r="BE34" s="360"/>
      <c r="BF34" s="360"/>
      <c r="BG34" s="360"/>
      <c r="BH34" s="360"/>
      <c r="BI34" s="381"/>
      <c r="BJ34" s="359"/>
      <c r="BK34" s="360"/>
      <c r="BL34" s="360"/>
      <c r="BM34" s="360"/>
      <c r="BN34" s="360"/>
      <c r="BO34" s="360"/>
      <c r="BP34" s="360"/>
      <c r="BQ34" s="360"/>
      <c r="BR34" s="360"/>
      <c r="BS34" s="461"/>
    </row>
    <row r="35" spans="1:71" s="163" customFormat="1" ht="15" customHeight="1">
      <c r="A35" s="154"/>
      <c r="B35" s="147"/>
      <c r="C35" s="454" t="s">
        <v>88</v>
      </c>
      <c r="D35" s="454"/>
      <c r="E35" s="454"/>
      <c r="F35" s="454"/>
      <c r="G35" s="454"/>
      <c r="H35" s="454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6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59"/>
      <c r="AF35" s="360"/>
      <c r="AG35" s="360"/>
      <c r="AH35" s="360"/>
      <c r="AI35" s="360"/>
      <c r="AJ35" s="360"/>
      <c r="AK35" s="360"/>
      <c r="AL35" s="360"/>
      <c r="AM35" s="360"/>
      <c r="AN35" s="360"/>
      <c r="AO35" s="381"/>
      <c r="AP35" s="143"/>
      <c r="AQ35" s="144"/>
      <c r="AR35" s="455" t="s">
        <v>43</v>
      </c>
      <c r="AS35" s="456"/>
      <c r="AT35" s="146"/>
      <c r="AU35" s="147"/>
      <c r="AV35" s="454" t="s">
        <v>91</v>
      </c>
      <c r="AW35" s="454"/>
      <c r="AX35" s="454"/>
      <c r="AY35" s="454"/>
      <c r="AZ35" s="360"/>
      <c r="BA35" s="360"/>
      <c r="BB35" s="360"/>
      <c r="BC35" s="360"/>
      <c r="BD35" s="360"/>
      <c r="BE35" s="360"/>
      <c r="BF35" s="360"/>
      <c r="BG35" s="360"/>
      <c r="BH35" s="360"/>
      <c r="BI35" s="381"/>
      <c r="BJ35" s="359"/>
      <c r="BK35" s="360"/>
      <c r="BL35" s="360"/>
      <c r="BM35" s="360"/>
      <c r="BN35" s="360"/>
      <c r="BO35" s="360"/>
      <c r="BP35" s="360"/>
      <c r="BQ35" s="360"/>
      <c r="BR35" s="360"/>
      <c r="BS35" s="461"/>
    </row>
    <row r="36" spans="1:71" s="163" customFormat="1" ht="15" customHeight="1">
      <c r="A36" s="154"/>
      <c r="B36" s="147"/>
      <c r="C36" s="454"/>
      <c r="D36" s="454"/>
      <c r="E36" s="454"/>
      <c r="F36" s="454"/>
      <c r="G36" s="454"/>
      <c r="H36" s="454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6"/>
      <c r="T36" s="359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59"/>
      <c r="AF36" s="360"/>
      <c r="AG36" s="360"/>
      <c r="AH36" s="360"/>
      <c r="AI36" s="360"/>
      <c r="AJ36" s="360"/>
      <c r="AK36" s="360"/>
      <c r="AL36" s="360"/>
      <c r="AM36" s="360"/>
      <c r="AN36" s="360"/>
      <c r="AO36" s="381"/>
      <c r="AP36" s="143"/>
      <c r="AQ36" s="145"/>
      <c r="AR36" s="455"/>
      <c r="AS36" s="456"/>
      <c r="AT36" s="146"/>
      <c r="AU36" s="147"/>
      <c r="AV36" s="454" t="s">
        <v>36</v>
      </c>
      <c r="AW36" s="454"/>
      <c r="AX36" s="454"/>
      <c r="AY36" s="454"/>
      <c r="AZ36" s="360"/>
      <c r="BA36" s="360"/>
      <c r="BB36" s="360"/>
      <c r="BC36" s="360"/>
      <c r="BD36" s="360"/>
      <c r="BE36" s="360"/>
      <c r="BF36" s="360"/>
      <c r="BG36" s="360"/>
      <c r="BH36" s="360"/>
      <c r="BI36" s="381"/>
      <c r="BJ36" s="359"/>
      <c r="BK36" s="360"/>
      <c r="BL36" s="360"/>
      <c r="BM36" s="360"/>
      <c r="BN36" s="360"/>
      <c r="BO36" s="360"/>
      <c r="BP36" s="360"/>
      <c r="BQ36" s="360"/>
      <c r="BR36" s="360"/>
      <c r="BS36" s="461"/>
    </row>
    <row r="37" spans="1:71" s="163" customFormat="1" ht="15" customHeight="1">
      <c r="A37" s="154"/>
      <c r="B37" s="147"/>
      <c r="C37" s="454"/>
      <c r="D37" s="454"/>
      <c r="E37" s="454"/>
      <c r="F37" s="454"/>
      <c r="G37" s="454"/>
      <c r="H37" s="454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6"/>
      <c r="T37" s="383" t="s">
        <v>41</v>
      </c>
      <c r="U37" s="384"/>
      <c r="V37" s="384"/>
      <c r="W37" s="384"/>
      <c r="X37" s="384"/>
      <c r="Y37" s="384"/>
      <c r="Z37" s="384"/>
      <c r="AA37" s="384"/>
      <c r="AB37" s="384"/>
      <c r="AC37" s="384"/>
      <c r="AD37" s="385"/>
      <c r="AE37" s="383" t="s">
        <v>41</v>
      </c>
      <c r="AF37" s="384"/>
      <c r="AG37" s="384"/>
      <c r="AH37" s="384"/>
      <c r="AI37" s="384"/>
      <c r="AJ37" s="384"/>
      <c r="AK37" s="384"/>
      <c r="AL37" s="384"/>
      <c r="AM37" s="384"/>
      <c r="AN37" s="384"/>
      <c r="AO37" s="385"/>
      <c r="AP37" s="143"/>
      <c r="AQ37" s="144"/>
      <c r="AR37" s="455" t="s">
        <v>44</v>
      </c>
      <c r="AS37" s="456"/>
      <c r="AT37" s="146"/>
      <c r="AU37" s="147"/>
      <c r="AV37" s="454" t="s">
        <v>37</v>
      </c>
      <c r="AW37" s="454"/>
      <c r="AX37" s="454"/>
      <c r="AY37" s="454"/>
      <c r="AZ37" s="360"/>
      <c r="BA37" s="360"/>
      <c r="BB37" s="360"/>
      <c r="BC37" s="360"/>
      <c r="BD37" s="360"/>
      <c r="BE37" s="360"/>
      <c r="BF37" s="360"/>
      <c r="BG37" s="360"/>
      <c r="BH37" s="360"/>
      <c r="BI37" s="381"/>
      <c r="BJ37" s="359"/>
      <c r="BK37" s="360"/>
      <c r="BL37" s="360"/>
      <c r="BM37" s="360"/>
      <c r="BN37" s="360"/>
      <c r="BO37" s="360"/>
      <c r="BP37" s="360"/>
      <c r="BQ37" s="360"/>
      <c r="BR37" s="360"/>
      <c r="BS37" s="461"/>
    </row>
    <row r="38" spans="1:71" s="163" customFormat="1" ht="15" customHeight="1">
      <c r="A38" s="154"/>
      <c r="B38" s="147"/>
      <c r="C38" s="454"/>
      <c r="D38" s="454"/>
      <c r="E38" s="454"/>
      <c r="F38" s="454"/>
      <c r="G38" s="454"/>
      <c r="H38" s="454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6"/>
      <c r="T38" s="359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59"/>
      <c r="AF38" s="360"/>
      <c r="AG38" s="360"/>
      <c r="AH38" s="360"/>
      <c r="AI38" s="360"/>
      <c r="AJ38" s="360"/>
      <c r="AK38" s="360"/>
      <c r="AL38" s="360"/>
      <c r="AM38" s="360"/>
      <c r="AN38" s="360"/>
      <c r="AO38" s="381"/>
      <c r="AP38" s="143"/>
      <c r="AQ38" s="145"/>
      <c r="AR38" s="455"/>
      <c r="AS38" s="456"/>
      <c r="AT38" s="146"/>
      <c r="AU38" s="147"/>
      <c r="AV38" s="454" t="s">
        <v>38</v>
      </c>
      <c r="AW38" s="454"/>
      <c r="AX38" s="454"/>
      <c r="AY38" s="454"/>
      <c r="AZ38" s="360"/>
      <c r="BA38" s="360"/>
      <c r="BB38" s="360"/>
      <c r="BC38" s="360"/>
      <c r="BD38" s="360"/>
      <c r="BE38" s="360"/>
      <c r="BF38" s="360"/>
      <c r="BG38" s="360"/>
      <c r="BH38" s="360"/>
      <c r="BI38" s="381"/>
      <c r="BJ38" s="359"/>
      <c r="BK38" s="360"/>
      <c r="BL38" s="360"/>
      <c r="BM38" s="360"/>
      <c r="BN38" s="360"/>
      <c r="BO38" s="360"/>
      <c r="BP38" s="360"/>
      <c r="BQ38" s="360"/>
      <c r="BR38" s="360"/>
      <c r="BS38" s="461"/>
    </row>
    <row r="39" spans="1:71" s="163" customFormat="1" ht="15" customHeight="1" thickBot="1">
      <c r="A39" s="155"/>
      <c r="B39" s="151"/>
      <c r="C39" s="460"/>
      <c r="D39" s="460"/>
      <c r="E39" s="460"/>
      <c r="F39" s="460"/>
      <c r="G39" s="460"/>
      <c r="H39" s="460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8"/>
      <c r="T39" s="361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1"/>
      <c r="AF39" s="362"/>
      <c r="AG39" s="362"/>
      <c r="AH39" s="362"/>
      <c r="AI39" s="362"/>
      <c r="AJ39" s="362"/>
      <c r="AK39" s="362"/>
      <c r="AL39" s="362"/>
      <c r="AM39" s="362"/>
      <c r="AN39" s="362"/>
      <c r="AO39" s="382"/>
      <c r="AP39" s="148"/>
      <c r="AQ39" s="149"/>
      <c r="AR39" s="481"/>
      <c r="AS39" s="482"/>
      <c r="AT39" s="150"/>
      <c r="AU39" s="151"/>
      <c r="AV39" s="460" t="s">
        <v>39</v>
      </c>
      <c r="AW39" s="460"/>
      <c r="AX39" s="460"/>
      <c r="AY39" s="460"/>
      <c r="AZ39" s="362"/>
      <c r="BA39" s="362"/>
      <c r="BB39" s="362"/>
      <c r="BC39" s="362"/>
      <c r="BD39" s="362"/>
      <c r="BE39" s="362"/>
      <c r="BF39" s="362"/>
      <c r="BG39" s="362"/>
      <c r="BH39" s="362"/>
      <c r="BI39" s="382"/>
      <c r="BJ39" s="361"/>
      <c r="BK39" s="362"/>
      <c r="BL39" s="362"/>
      <c r="BM39" s="362"/>
      <c r="BN39" s="362"/>
      <c r="BO39" s="362"/>
      <c r="BP39" s="362"/>
      <c r="BQ39" s="362"/>
      <c r="BR39" s="362"/>
      <c r="BS39" s="462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184">
    <mergeCell ref="Z1:AB1"/>
    <mergeCell ref="BJ30:BS39"/>
    <mergeCell ref="BJ29:BS29"/>
    <mergeCell ref="BJ18:BS28"/>
    <mergeCell ref="BJ17:BS17"/>
    <mergeCell ref="BJ6:BS16"/>
    <mergeCell ref="BJ5:BS5"/>
    <mergeCell ref="BJ4:BS4"/>
    <mergeCell ref="BJ3:BS3"/>
    <mergeCell ref="AR39:AS39"/>
    <mergeCell ref="AV39:AY39"/>
    <mergeCell ref="C34:H34"/>
    <mergeCell ref="C35:H35"/>
    <mergeCell ref="C36:H36"/>
    <mergeCell ref="C37:H37"/>
    <mergeCell ref="C38:H38"/>
    <mergeCell ref="C39:H39"/>
    <mergeCell ref="AR37:AS37"/>
    <mergeCell ref="AV37:AY37"/>
    <mergeCell ref="AR38:AS38"/>
    <mergeCell ref="AV38:AY38"/>
    <mergeCell ref="AR35:AS35"/>
    <mergeCell ref="AV35:AY35"/>
    <mergeCell ref="AR36:AS36"/>
    <mergeCell ref="AV36:AY36"/>
    <mergeCell ref="AR33:AS33"/>
    <mergeCell ref="AV33:AY33"/>
    <mergeCell ref="AR34:AS34"/>
    <mergeCell ref="AV34:AY34"/>
    <mergeCell ref="C29:H29"/>
    <mergeCell ref="C30:H30"/>
    <mergeCell ref="C31:H31"/>
    <mergeCell ref="C32:H32"/>
    <mergeCell ref="C24:H24"/>
    <mergeCell ref="C25:H25"/>
    <mergeCell ref="C27:H27"/>
    <mergeCell ref="C28:H28"/>
    <mergeCell ref="AR31:AS31"/>
    <mergeCell ref="AV31:AY31"/>
    <mergeCell ref="AR32:AS32"/>
    <mergeCell ref="AV32:AY32"/>
    <mergeCell ref="AR29:AS29"/>
    <mergeCell ref="AV29:AY29"/>
    <mergeCell ref="AE30:AO30"/>
    <mergeCell ref="AR30:AS30"/>
    <mergeCell ref="AV30:AY30"/>
    <mergeCell ref="AE27:AO29"/>
    <mergeCell ref="AR27:AS27"/>
    <mergeCell ref="AV27:AY27"/>
    <mergeCell ref="AR28:AS28"/>
    <mergeCell ref="AV28:AY28"/>
    <mergeCell ref="AR25:AS25"/>
    <mergeCell ref="AV25:AY25"/>
    <mergeCell ref="T26:AD26"/>
    <mergeCell ref="AE26:AO26"/>
    <mergeCell ref="AR26:AS26"/>
    <mergeCell ref="AV26:AY26"/>
    <mergeCell ref="AE24:AO25"/>
    <mergeCell ref="AR23:AS23"/>
    <mergeCell ref="AV23:AY23"/>
    <mergeCell ref="AR24:AS24"/>
    <mergeCell ref="AV24:AY24"/>
    <mergeCell ref="AR21:AS21"/>
    <mergeCell ref="AV21:AY21"/>
    <mergeCell ref="AR22:AS22"/>
    <mergeCell ref="AV22:AY22"/>
    <mergeCell ref="AV19:AY19"/>
    <mergeCell ref="AR20:AS20"/>
    <mergeCell ref="AV20:AY20"/>
    <mergeCell ref="AR16:AS16"/>
    <mergeCell ref="AR17:AS17"/>
    <mergeCell ref="AR18:AS18"/>
    <mergeCell ref="C13:H13"/>
    <mergeCell ref="C14:H14"/>
    <mergeCell ref="C15:H15"/>
    <mergeCell ref="C16:H16"/>
    <mergeCell ref="C17:H17"/>
    <mergeCell ref="C18:H18"/>
    <mergeCell ref="T12:AD12"/>
    <mergeCell ref="AE12:AO12"/>
    <mergeCell ref="AR12:AS12"/>
    <mergeCell ref="AR13:AS13"/>
    <mergeCell ref="AR14:AS14"/>
    <mergeCell ref="AR15:AS15"/>
    <mergeCell ref="C7:H7"/>
    <mergeCell ref="T16:AD16"/>
    <mergeCell ref="AV12:AY12"/>
    <mergeCell ref="AV13:AY13"/>
    <mergeCell ref="AV14:AY14"/>
    <mergeCell ref="AV15:AY15"/>
    <mergeCell ref="AR9:AS9"/>
    <mergeCell ref="AR10:AS10"/>
    <mergeCell ref="AR11:AS11"/>
    <mergeCell ref="AV11:AY11"/>
    <mergeCell ref="I8:S9"/>
    <mergeCell ref="AR5:AS5"/>
    <mergeCell ref="AR6:AS6"/>
    <mergeCell ref="AR7:AS7"/>
    <mergeCell ref="AR8:AS8"/>
    <mergeCell ref="C11:H11"/>
    <mergeCell ref="AE5:AO5"/>
    <mergeCell ref="AE9:AO9"/>
    <mergeCell ref="T9:AD9"/>
    <mergeCell ref="T5:AD5"/>
    <mergeCell ref="T10:AD11"/>
    <mergeCell ref="C8:H8"/>
    <mergeCell ref="C9:H9"/>
    <mergeCell ref="C10:H10"/>
    <mergeCell ref="T6:AD8"/>
    <mergeCell ref="AV9:AY9"/>
    <mergeCell ref="AV10:AY10"/>
    <mergeCell ref="C6:H6"/>
    <mergeCell ref="I6:S7"/>
    <mergeCell ref="I10:S11"/>
    <mergeCell ref="C21:H21"/>
    <mergeCell ref="C22:H22"/>
    <mergeCell ref="C23:H23"/>
    <mergeCell ref="I20:S21"/>
    <mergeCell ref="AV5:AY5"/>
    <mergeCell ref="AV6:AY6"/>
    <mergeCell ref="AV7:AY7"/>
    <mergeCell ref="AV8:AY8"/>
    <mergeCell ref="AE16:AO16"/>
    <mergeCell ref="T19:AD19"/>
    <mergeCell ref="A3:S3"/>
    <mergeCell ref="T3:AO3"/>
    <mergeCell ref="A4:S4"/>
    <mergeCell ref="T4:AD4"/>
    <mergeCell ref="AE4:AO4"/>
    <mergeCell ref="T23:AD23"/>
    <mergeCell ref="AE23:AO23"/>
    <mergeCell ref="T20:AD22"/>
    <mergeCell ref="AE20:AO22"/>
    <mergeCell ref="C20:H20"/>
    <mergeCell ref="T17:AD18"/>
    <mergeCell ref="T13:AD15"/>
    <mergeCell ref="AE38:AO39"/>
    <mergeCell ref="T34:AD36"/>
    <mergeCell ref="AE34:AO36"/>
    <mergeCell ref="T33:AD33"/>
    <mergeCell ref="AE33:AO33"/>
    <mergeCell ref="AE19:AO19"/>
    <mergeCell ref="AE13:AO15"/>
    <mergeCell ref="T30:AD30"/>
    <mergeCell ref="AE37:AO37"/>
    <mergeCell ref="AZ5:BI11"/>
    <mergeCell ref="AZ12:BI18"/>
    <mergeCell ref="AE17:AO18"/>
    <mergeCell ref="AE6:AO8"/>
    <mergeCell ref="AE10:AO11"/>
    <mergeCell ref="AV16:AY16"/>
    <mergeCell ref="AV17:AY17"/>
    <mergeCell ref="AV18:AY18"/>
    <mergeCell ref="AR19:AS19"/>
    <mergeCell ref="X1:Y1"/>
    <mergeCell ref="I5:S5"/>
    <mergeCell ref="AZ19:BI25"/>
    <mergeCell ref="AZ26:BI32"/>
    <mergeCell ref="AZ33:BI39"/>
    <mergeCell ref="T27:AD29"/>
    <mergeCell ref="T31:AD32"/>
    <mergeCell ref="AE31:AO32"/>
    <mergeCell ref="T24:AD25"/>
    <mergeCell ref="T37:AD37"/>
    <mergeCell ref="I22:S23"/>
    <mergeCell ref="T38:AD39"/>
    <mergeCell ref="BH1:BQ1"/>
    <mergeCell ref="AP3:BI3"/>
    <mergeCell ref="AT4:BI4"/>
    <mergeCell ref="AP4:AS4"/>
    <mergeCell ref="BC1:BF1"/>
    <mergeCell ref="AR1:AZ1"/>
    <mergeCell ref="AG1:AH1"/>
    <mergeCell ref="AD1:AE1"/>
    <mergeCell ref="I38:S39"/>
    <mergeCell ref="I36:S37"/>
    <mergeCell ref="I34:S35"/>
    <mergeCell ref="I31:S32"/>
    <mergeCell ref="I13:S14"/>
    <mergeCell ref="I17:S18"/>
    <mergeCell ref="I15:S16"/>
    <mergeCell ref="I29:S30"/>
    <mergeCell ref="I27:S28"/>
    <mergeCell ref="I24:S25"/>
  </mergeCells>
  <dataValidations count="1">
    <dataValidation allowBlank="1" showInputMessage="1" showErrorMessage="1" imeMode="on" sqref="I6:S11 I13:S18 T6:AD8 AE6:AO8 AE10:AO11 T10:AD11 T13:AD15 AE13:AO15 AE17:AO18 T17:AD18 AZ12:BI18 AZ5:BI11 BJ6:BS16 BJ18:BS28 AZ19:BI25 AE20:AO22 AE24:AO25 T24:AD25 T20:AD22 I20:S25 BJ30:BS39 AZ26:BI32 AZ33:BI39 AE34:AO36 AE31:AO32 AE27:AO29 T27:AD29 T31:AD32 T34:AD36 I27:S32 I34:S39 T38:AD39 AE38:AO39 BH1:BQ1"/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R42"/>
  <sheetViews>
    <sheetView view="pageBreakPreview" zoomScaleSheetLayoutView="100" zoomScalePageLayoutView="0" workbookViewId="0" topLeftCell="A1">
      <selection activeCell="AU7" sqref="AU7:BB9"/>
    </sheetView>
  </sheetViews>
  <sheetFormatPr defaultColWidth="2.00390625" defaultRowHeight="13.5"/>
  <cols>
    <col min="1" max="16384" width="2.00390625" style="160" customWidth="1"/>
  </cols>
  <sheetData>
    <row r="1" spans="1:70" s="159" customFormat="1" ht="18.75" customHeight="1" thickBot="1">
      <c r="A1" s="161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577" t="s">
        <v>445</v>
      </c>
      <c r="AI1" s="577"/>
      <c r="AJ1" s="577"/>
      <c r="AK1" s="577"/>
      <c r="AL1" s="577"/>
      <c r="AM1" s="577"/>
      <c r="AN1" s="577"/>
      <c r="AO1" s="578">
        <f>IF('①表紙'!Z4="","",'①表紙'!Z4)</f>
      </c>
      <c r="AP1" s="578"/>
      <c r="AQ1" s="578"/>
      <c r="AR1" s="578"/>
      <c r="AS1" s="578"/>
      <c r="AT1" s="578"/>
      <c r="AU1" s="578"/>
      <c r="AV1" s="578"/>
      <c r="AW1" s="578"/>
      <c r="AX1" s="162"/>
      <c r="AY1" s="162"/>
      <c r="AZ1" s="162"/>
      <c r="BA1" s="577" t="s">
        <v>447</v>
      </c>
      <c r="BB1" s="577"/>
      <c r="BC1" s="577"/>
      <c r="BD1" s="577"/>
      <c r="BE1" s="577"/>
      <c r="BF1" s="578">
        <f>IF('①表紙'!G4="","",'①表紙'!G4)</f>
      </c>
      <c r="BG1" s="578"/>
      <c r="BH1" s="578"/>
      <c r="BI1" s="578"/>
      <c r="BJ1" s="578"/>
      <c r="BK1" s="578"/>
      <c r="BL1" s="578"/>
      <c r="BM1" s="578"/>
      <c r="BN1" s="578"/>
      <c r="BO1" s="578"/>
      <c r="BP1" s="193" t="s">
        <v>83</v>
      </c>
      <c r="BQ1" s="162"/>
      <c r="BR1" s="162"/>
    </row>
    <row r="2" spans="1:70" s="159" customFormat="1" ht="5.2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8.75" customHeight="1">
      <c r="A3" s="506" t="s">
        <v>58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3" t="s">
        <v>75</v>
      </c>
      <c r="U3" s="504"/>
      <c r="V3" s="504"/>
      <c r="W3" s="504"/>
      <c r="X3" s="504"/>
      <c r="Y3" s="504"/>
      <c r="Z3" s="504"/>
      <c r="AA3" s="504"/>
      <c r="AB3" s="505"/>
      <c r="AC3" s="519" t="s">
        <v>70</v>
      </c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1"/>
    </row>
    <row r="4" spans="1:70" ht="13.5" customHeight="1">
      <c r="A4" s="508" t="s">
        <v>104</v>
      </c>
      <c r="B4" s="509"/>
      <c r="C4" s="509"/>
      <c r="D4" s="509"/>
      <c r="E4" s="509"/>
      <c r="F4" s="509"/>
      <c r="G4" s="509"/>
      <c r="H4" s="509"/>
      <c r="I4" s="512" t="s">
        <v>103</v>
      </c>
      <c r="J4" s="509"/>
      <c r="K4" s="509"/>
      <c r="L4" s="509"/>
      <c r="M4" s="509"/>
      <c r="N4" s="509"/>
      <c r="O4" s="509"/>
      <c r="P4" s="509"/>
      <c r="Q4" s="509"/>
      <c r="R4" s="509"/>
      <c r="S4" s="513"/>
      <c r="T4" s="516" t="s">
        <v>96</v>
      </c>
      <c r="U4" s="509"/>
      <c r="V4" s="509"/>
      <c r="W4" s="509"/>
      <c r="X4" s="509"/>
      <c r="Y4" s="509"/>
      <c r="Z4" s="509"/>
      <c r="AA4" s="509"/>
      <c r="AB4" s="517"/>
      <c r="AC4" s="494" t="s">
        <v>60</v>
      </c>
      <c r="AD4" s="495"/>
      <c r="AE4" s="495"/>
      <c r="AF4" s="495"/>
      <c r="AG4" s="495"/>
      <c r="AH4" s="495"/>
      <c r="AI4" s="495"/>
      <c r="AJ4" s="495"/>
      <c r="AK4" s="496"/>
      <c r="AL4" s="522" t="s">
        <v>61</v>
      </c>
      <c r="AM4" s="495"/>
      <c r="AN4" s="495"/>
      <c r="AO4" s="495"/>
      <c r="AP4" s="495"/>
      <c r="AQ4" s="495"/>
      <c r="AR4" s="495"/>
      <c r="AS4" s="495"/>
      <c r="AT4" s="495"/>
      <c r="AU4" s="525"/>
      <c r="AV4" s="525"/>
      <c r="AW4" s="525"/>
      <c r="AX4" s="525"/>
      <c r="AY4" s="525"/>
      <c r="AZ4" s="525"/>
      <c r="BA4" s="525"/>
      <c r="BB4" s="526"/>
      <c r="BC4" s="487" t="s">
        <v>97</v>
      </c>
      <c r="BD4" s="488"/>
      <c r="BE4" s="488"/>
      <c r="BF4" s="488"/>
      <c r="BG4" s="488"/>
      <c r="BH4" s="488"/>
      <c r="BI4" s="487" t="s">
        <v>63</v>
      </c>
      <c r="BJ4" s="488"/>
      <c r="BK4" s="488"/>
      <c r="BL4" s="488"/>
      <c r="BM4" s="488"/>
      <c r="BN4" s="487" t="s">
        <v>64</v>
      </c>
      <c r="BO4" s="488"/>
      <c r="BP4" s="488"/>
      <c r="BQ4" s="488"/>
      <c r="BR4" s="491"/>
    </row>
    <row r="5" spans="1:70" ht="13.5" customHeight="1">
      <c r="A5" s="510"/>
      <c r="B5" s="511"/>
      <c r="C5" s="511"/>
      <c r="D5" s="511"/>
      <c r="E5" s="511"/>
      <c r="F5" s="511"/>
      <c r="G5" s="511"/>
      <c r="H5" s="511"/>
      <c r="I5" s="514"/>
      <c r="J5" s="511"/>
      <c r="K5" s="511"/>
      <c r="L5" s="511"/>
      <c r="M5" s="511"/>
      <c r="N5" s="511"/>
      <c r="O5" s="511"/>
      <c r="P5" s="511"/>
      <c r="Q5" s="511"/>
      <c r="R5" s="511"/>
      <c r="S5" s="515"/>
      <c r="T5" s="514"/>
      <c r="U5" s="511"/>
      <c r="V5" s="511"/>
      <c r="W5" s="511"/>
      <c r="X5" s="511"/>
      <c r="Y5" s="511"/>
      <c r="Z5" s="511"/>
      <c r="AA5" s="511"/>
      <c r="AB5" s="518"/>
      <c r="AC5" s="497"/>
      <c r="AD5" s="498"/>
      <c r="AE5" s="498"/>
      <c r="AF5" s="498"/>
      <c r="AG5" s="498"/>
      <c r="AH5" s="498"/>
      <c r="AI5" s="498"/>
      <c r="AJ5" s="498"/>
      <c r="AK5" s="499"/>
      <c r="AL5" s="523"/>
      <c r="AM5" s="498"/>
      <c r="AN5" s="498"/>
      <c r="AO5" s="498"/>
      <c r="AP5" s="498"/>
      <c r="AQ5" s="498"/>
      <c r="AR5" s="498"/>
      <c r="AS5" s="498"/>
      <c r="AT5" s="498"/>
      <c r="AU5" s="156"/>
      <c r="AV5" s="486" t="s">
        <v>62</v>
      </c>
      <c r="AW5" s="486"/>
      <c r="AX5" s="486"/>
      <c r="AY5" s="486"/>
      <c r="AZ5" s="486"/>
      <c r="BA5" s="486"/>
      <c r="BB5" s="486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92"/>
    </row>
    <row r="6" spans="1:70" ht="13.5" customHeight="1" thickBot="1">
      <c r="A6" s="564" t="s">
        <v>77</v>
      </c>
      <c r="B6" s="554"/>
      <c r="C6" s="554"/>
      <c r="D6" s="554"/>
      <c r="E6" s="554"/>
      <c r="F6" s="554"/>
      <c r="G6" s="554"/>
      <c r="H6" s="565"/>
      <c r="I6" s="553" t="s">
        <v>78</v>
      </c>
      <c r="J6" s="554"/>
      <c r="K6" s="554"/>
      <c r="L6" s="554"/>
      <c r="M6" s="554"/>
      <c r="N6" s="554"/>
      <c r="O6" s="554"/>
      <c r="P6" s="554"/>
      <c r="Q6" s="554"/>
      <c r="R6" s="554"/>
      <c r="S6" s="565"/>
      <c r="T6" s="553" t="s">
        <v>95</v>
      </c>
      <c r="U6" s="554"/>
      <c r="V6" s="554"/>
      <c r="W6" s="554"/>
      <c r="X6" s="554"/>
      <c r="Y6" s="554"/>
      <c r="Z6" s="554"/>
      <c r="AA6" s="554"/>
      <c r="AB6" s="555"/>
      <c r="AC6" s="500"/>
      <c r="AD6" s="501"/>
      <c r="AE6" s="501"/>
      <c r="AF6" s="501"/>
      <c r="AG6" s="501"/>
      <c r="AH6" s="501"/>
      <c r="AI6" s="501"/>
      <c r="AJ6" s="501"/>
      <c r="AK6" s="502"/>
      <c r="AL6" s="524"/>
      <c r="AM6" s="501"/>
      <c r="AN6" s="501"/>
      <c r="AO6" s="501"/>
      <c r="AP6" s="501"/>
      <c r="AQ6" s="501"/>
      <c r="AR6" s="501"/>
      <c r="AS6" s="501"/>
      <c r="AT6" s="501"/>
      <c r="AU6" s="157"/>
      <c r="AV6" s="527" t="s">
        <v>534</v>
      </c>
      <c r="AW6" s="527"/>
      <c r="AX6" s="527"/>
      <c r="AY6" s="527"/>
      <c r="AZ6" s="527"/>
      <c r="BA6" s="527"/>
      <c r="BB6" s="527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3"/>
    </row>
    <row r="7" spans="1:70" ht="13.5" customHeight="1">
      <c r="A7" s="556" t="s">
        <v>76</v>
      </c>
      <c r="B7" s="557"/>
      <c r="C7" s="557"/>
      <c r="D7" s="557"/>
      <c r="E7" s="557"/>
      <c r="F7" s="557"/>
      <c r="G7" s="557"/>
      <c r="H7" s="558"/>
      <c r="I7" s="472" t="s">
        <v>65</v>
      </c>
      <c r="J7" s="473"/>
      <c r="K7" s="473"/>
      <c r="L7" s="473"/>
      <c r="M7" s="473"/>
      <c r="N7" s="473"/>
      <c r="O7" s="473"/>
      <c r="P7" s="473"/>
      <c r="Q7" s="473"/>
      <c r="R7" s="473"/>
      <c r="S7" s="566"/>
      <c r="T7" s="561" t="s">
        <v>65</v>
      </c>
      <c r="U7" s="557"/>
      <c r="V7" s="557"/>
      <c r="W7" s="557"/>
      <c r="X7" s="557"/>
      <c r="Y7" s="557"/>
      <c r="Z7" s="557"/>
      <c r="AA7" s="557"/>
      <c r="AB7" s="562"/>
      <c r="AC7" s="556" t="s">
        <v>59</v>
      </c>
      <c r="AD7" s="557"/>
      <c r="AE7" s="557"/>
      <c r="AF7" s="557"/>
      <c r="AG7" s="557"/>
      <c r="AH7" s="557"/>
      <c r="AI7" s="557"/>
      <c r="AJ7" s="557"/>
      <c r="AK7" s="558"/>
      <c r="AL7" s="561" t="s">
        <v>79</v>
      </c>
      <c r="AM7" s="557"/>
      <c r="AN7" s="557"/>
      <c r="AO7" s="557"/>
      <c r="AP7" s="557"/>
      <c r="AQ7" s="557"/>
      <c r="AR7" s="557"/>
      <c r="AS7" s="557"/>
      <c r="AT7" s="558"/>
      <c r="AU7" s="483"/>
      <c r="AV7" s="379"/>
      <c r="AW7" s="379"/>
      <c r="AX7" s="379"/>
      <c r="AY7" s="379"/>
      <c r="AZ7" s="379"/>
      <c r="BA7" s="379"/>
      <c r="BB7" s="380"/>
      <c r="BC7" s="483"/>
      <c r="BD7" s="379"/>
      <c r="BE7" s="379"/>
      <c r="BF7" s="379"/>
      <c r="BG7" s="379"/>
      <c r="BH7" s="380"/>
      <c r="BI7" s="483"/>
      <c r="BJ7" s="379"/>
      <c r="BK7" s="379"/>
      <c r="BL7" s="379"/>
      <c r="BM7" s="380"/>
      <c r="BN7" s="483"/>
      <c r="BO7" s="379"/>
      <c r="BP7" s="379"/>
      <c r="BQ7" s="379"/>
      <c r="BR7" s="484"/>
    </row>
    <row r="8" spans="1:70" ht="13.5" customHeight="1">
      <c r="A8" s="539"/>
      <c r="B8" s="360"/>
      <c r="C8" s="360"/>
      <c r="D8" s="360"/>
      <c r="E8" s="360"/>
      <c r="F8" s="360"/>
      <c r="G8" s="360"/>
      <c r="H8" s="381"/>
      <c r="I8" s="359"/>
      <c r="J8" s="360"/>
      <c r="K8" s="360"/>
      <c r="L8" s="360"/>
      <c r="M8" s="360"/>
      <c r="N8" s="360"/>
      <c r="O8" s="360"/>
      <c r="P8" s="360"/>
      <c r="Q8" s="360"/>
      <c r="R8" s="360"/>
      <c r="S8" s="381"/>
      <c r="T8" s="359"/>
      <c r="U8" s="360"/>
      <c r="V8" s="360"/>
      <c r="W8" s="360"/>
      <c r="X8" s="360"/>
      <c r="Y8" s="360"/>
      <c r="Z8" s="360"/>
      <c r="AA8" s="360"/>
      <c r="AB8" s="461"/>
      <c r="AC8" s="539"/>
      <c r="AD8" s="360"/>
      <c r="AE8" s="360"/>
      <c r="AF8" s="360"/>
      <c r="AG8" s="360"/>
      <c r="AH8" s="360"/>
      <c r="AI8" s="360"/>
      <c r="AJ8" s="360"/>
      <c r="AK8" s="381"/>
      <c r="AL8" s="359"/>
      <c r="AM8" s="360"/>
      <c r="AN8" s="360"/>
      <c r="AO8" s="360"/>
      <c r="AP8" s="360"/>
      <c r="AQ8" s="360"/>
      <c r="AR8" s="360"/>
      <c r="AS8" s="360"/>
      <c r="AT8" s="381"/>
      <c r="AU8" s="359"/>
      <c r="AV8" s="360"/>
      <c r="AW8" s="360"/>
      <c r="AX8" s="360"/>
      <c r="AY8" s="360"/>
      <c r="AZ8" s="360"/>
      <c r="BA8" s="360"/>
      <c r="BB8" s="381"/>
      <c r="BC8" s="359"/>
      <c r="BD8" s="360"/>
      <c r="BE8" s="360"/>
      <c r="BF8" s="360"/>
      <c r="BG8" s="360"/>
      <c r="BH8" s="381"/>
      <c r="BI8" s="359"/>
      <c r="BJ8" s="360"/>
      <c r="BK8" s="360"/>
      <c r="BL8" s="360"/>
      <c r="BM8" s="381"/>
      <c r="BN8" s="359"/>
      <c r="BO8" s="360"/>
      <c r="BP8" s="360"/>
      <c r="BQ8" s="360"/>
      <c r="BR8" s="461"/>
    </row>
    <row r="9" spans="1:70" ht="13.5" customHeight="1">
      <c r="A9" s="539"/>
      <c r="B9" s="360"/>
      <c r="C9" s="360"/>
      <c r="D9" s="360"/>
      <c r="E9" s="360"/>
      <c r="F9" s="360"/>
      <c r="G9" s="360"/>
      <c r="H9" s="381"/>
      <c r="I9" s="359"/>
      <c r="J9" s="360"/>
      <c r="K9" s="360"/>
      <c r="L9" s="360"/>
      <c r="M9" s="360"/>
      <c r="N9" s="360"/>
      <c r="O9" s="360"/>
      <c r="P9" s="360"/>
      <c r="Q9" s="360"/>
      <c r="R9" s="360"/>
      <c r="S9" s="381"/>
      <c r="T9" s="359"/>
      <c r="U9" s="360"/>
      <c r="V9" s="360"/>
      <c r="W9" s="360"/>
      <c r="X9" s="360"/>
      <c r="Y9" s="360"/>
      <c r="Z9" s="360"/>
      <c r="AA9" s="360"/>
      <c r="AB9" s="461"/>
      <c r="AC9" s="539"/>
      <c r="AD9" s="360"/>
      <c r="AE9" s="360"/>
      <c r="AF9" s="360"/>
      <c r="AG9" s="360"/>
      <c r="AH9" s="360"/>
      <c r="AI9" s="360"/>
      <c r="AJ9" s="360"/>
      <c r="AK9" s="381"/>
      <c r="AL9" s="466"/>
      <c r="AM9" s="467"/>
      <c r="AN9" s="467"/>
      <c r="AO9" s="467"/>
      <c r="AP9" s="467"/>
      <c r="AQ9" s="467"/>
      <c r="AR9" s="467"/>
      <c r="AS9" s="467"/>
      <c r="AT9" s="528"/>
      <c r="AU9" s="359"/>
      <c r="AV9" s="360"/>
      <c r="AW9" s="360"/>
      <c r="AX9" s="360"/>
      <c r="AY9" s="360"/>
      <c r="AZ9" s="360"/>
      <c r="BA9" s="360"/>
      <c r="BB9" s="381"/>
      <c r="BC9" s="359"/>
      <c r="BD9" s="360"/>
      <c r="BE9" s="360"/>
      <c r="BF9" s="360"/>
      <c r="BG9" s="360"/>
      <c r="BH9" s="381"/>
      <c r="BI9" s="359"/>
      <c r="BJ9" s="360"/>
      <c r="BK9" s="360"/>
      <c r="BL9" s="360"/>
      <c r="BM9" s="381"/>
      <c r="BN9" s="359"/>
      <c r="BO9" s="360"/>
      <c r="BP9" s="360"/>
      <c r="BQ9" s="360"/>
      <c r="BR9" s="461"/>
    </row>
    <row r="10" spans="1:70" ht="13.5" customHeight="1">
      <c r="A10" s="539"/>
      <c r="B10" s="360"/>
      <c r="C10" s="360"/>
      <c r="D10" s="360"/>
      <c r="E10" s="360"/>
      <c r="F10" s="360"/>
      <c r="G10" s="360"/>
      <c r="H10" s="381"/>
      <c r="I10" s="466"/>
      <c r="J10" s="467"/>
      <c r="K10" s="467"/>
      <c r="L10" s="467"/>
      <c r="M10" s="467"/>
      <c r="N10" s="467"/>
      <c r="O10" s="467"/>
      <c r="P10" s="467"/>
      <c r="Q10" s="467"/>
      <c r="R10" s="467"/>
      <c r="S10" s="528"/>
      <c r="T10" s="466"/>
      <c r="U10" s="467"/>
      <c r="V10" s="467"/>
      <c r="W10" s="467"/>
      <c r="X10" s="467"/>
      <c r="Y10" s="467"/>
      <c r="Z10" s="467"/>
      <c r="AA10" s="467"/>
      <c r="AB10" s="468"/>
      <c r="AC10" s="539"/>
      <c r="AD10" s="360"/>
      <c r="AE10" s="360"/>
      <c r="AF10" s="360"/>
      <c r="AG10" s="360"/>
      <c r="AH10" s="360"/>
      <c r="AI10" s="360"/>
      <c r="AJ10" s="360"/>
      <c r="AK10" s="381"/>
      <c r="AL10" s="579" t="s">
        <v>66</v>
      </c>
      <c r="AM10" s="580"/>
      <c r="AN10" s="580"/>
      <c r="AO10" s="580"/>
      <c r="AP10" s="580"/>
      <c r="AQ10" s="580"/>
      <c r="AR10" s="580"/>
      <c r="AS10" s="580"/>
      <c r="AT10" s="581"/>
      <c r="AU10" s="359"/>
      <c r="AV10" s="360"/>
      <c r="AW10" s="360"/>
      <c r="AX10" s="360"/>
      <c r="AY10" s="360"/>
      <c r="AZ10" s="360"/>
      <c r="BA10" s="360"/>
      <c r="BB10" s="381"/>
      <c r="BC10" s="359"/>
      <c r="BD10" s="360"/>
      <c r="BE10" s="360"/>
      <c r="BF10" s="360"/>
      <c r="BG10" s="360"/>
      <c r="BH10" s="381"/>
      <c r="BI10" s="359"/>
      <c r="BJ10" s="360"/>
      <c r="BK10" s="360"/>
      <c r="BL10" s="360"/>
      <c r="BM10" s="381"/>
      <c r="BN10" s="359"/>
      <c r="BO10" s="360"/>
      <c r="BP10" s="360"/>
      <c r="BQ10" s="360"/>
      <c r="BR10" s="461"/>
    </row>
    <row r="11" spans="1:70" ht="13.5" customHeight="1">
      <c r="A11" s="539"/>
      <c r="B11" s="360"/>
      <c r="C11" s="360"/>
      <c r="D11" s="360"/>
      <c r="E11" s="360"/>
      <c r="F11" s="360"/>
      <c r="G11" s="360"/>
      <c r="H11" s="381"/>
      <c r="I11" s="530" t="s">
        <v>66</v>
      </c>
      <c r="J11" s="531"/>
      <c r="K11" s="531"/>
      <c r="L11" s="531"/>
      <c r="M11" s="531"/>
      <c r="N11" s="531"/>
      <c r="O11" s="531"/>
      <c r="P11" s="531"/>
      <c r="Q11" s="531"/>
      <c r="R11" s="531"/>
      <c r="S11" s="532"/>
      <c r="T11" s="530" t="s">
        <v>66</v>
      </c>
      <c r="U11" s="531"/>
      <c r="V11" s="531"/>
      <c r="W11" s="531"/>
      <c r="X11" s="531"/>
      <c r="Y11" s="531"/>
      <c r="Z11" s="531"/>
      <c r="AA11" s="531"/>
      <c r="AB11" s="560"/>
      <c r="AC11" s="539"/>
      <c r="AD11" s="360"/>
      <c r="AE11" s="360"/>
      <c r="AF11" s="360"/>
      <c r="AG11" s="360"/>
      <c r="AH11" s="360"/>
      <c r="AI11" s="360"/>
      <c r="AJ11" s="360"/>
      <c r="AK11" s="381"/>
      <c r="AL11" s="359"/>
      <c r="AM11" s="360"/>
      <c r="AN11" s="360"/>
      <c r="AO11" s="360"/>
      <c r="AP11" s="360"/>
      <c r="AQ11" s="360"/>
      <c r="AR11" s="360"/>
      <c r="AS11" s="360"/>
      <c r="AT11" s="381"/>
      <c r="AU11" s="359"/>
      <c r="AV11" s="360"/>
      <c r="AW11" s="360"/>
      <c r="AX11" s="360"/>
      <c r="AY11" s="360"/>
      <c r="AZ11" s="360"/>
      <c r="BA11" s="360"/>
      <c r="BB11" s="381"/>
      <c r="BC11" s="359"/>
      <c r="BD11" s="360"/>
      <c r="BE11" s="360"/>
      <c r="BF11" s="360"/>
      <c r="BG11" s="360"/>
      <c r="BH11" s="381"/>
      <c r="BI11" s="359"/>
      <c r="BJ11" s="360"/>
      <c r="BK11" s="360"/>
      <c r="BL11" s="360"/>
      <c r="BM11" s="381"/>
      <c r="BN11" s="359"/>
      <c r="BO11" s="360"/>
      <c r="BP11" s="360"/>
      <c r="BQ11" s="360"/>
      <c r="BR11" s="461"/>
    </row>
    <row r="12" spans="1:70" ht="13.5" customHeight="1">
      <c r="A12" s="539"/>
      <c r="B12" s="360"/>
      <c r="C12" s="360"/>
      <c r="D12" s="360"/>
      <c r="E12" s="360"/>
      <c r="F12" s="360"/>
      <c r="G12" s="360"/>
      <c r="H12" s="381"/>
      <c r="I12" s="359"/>
      <c r="J12" s="360"/>
      <c r="K12" s="360"/>
      <c r="L12" s="360"/>
      <c r="M12" s="360"/>
      <c r="N12" s="360"/>
      <c r="O12" s="360"/>
      <c r="P12" s="360"/>
      <c r="Q12" s="360"/>
      <c r="R12" s="360"/>
      <c r="S12" s="381"/>
      <c r="T12" s="359"/>
      <c r="U12" s="360"/>
      <c r="V12" s="360"/>
      <c r="W12" s="360"/>
      <c r="X12" s="360"/>
      <c r="Y12" s="360"/>
      <c r="Z12" s="360"/>
      <c r="AA12" s="360"/>
      <c r="AB12" s="461"/>
      <c r="AC12" s="540"/>
      <c r="AD12" s="467"/>
      <c r="AE12" s="467"/>
      <c r="AF12" s="467"/>
      <c r="AG12" s="467"/>
      <c r="AH12" s="467"/>
      <c r="AI12" s="467"/>
      <c r="AJ12" s="467"/>
      <c r="AK12" s="528"/>
      <c r="AL12" s="466"/>
      <c r="AM12" s="467"/>
      <c r="AN12" s="467"/>
      <c r="AO12" s="467"/>
      <c r="AP12" s="467"/>
      <c r="AQ12" s="467"/>
      <c r="AR12" s="467"/>
      <c r="AS12" s="467"/>
      <c r="AT12" s="528"/>
      <c r="AU12" s="359"/>
      <c r="AV12" s="360"/>
      <c r="AW12" s="360"/>
      <c r="AX12" s="360"/>
      <c r="AY12" s="360"/>
      <c r="AZ12" s="360"/>
      <c r="BA12" s="360"/>
      <c r="BB12" s="381"/>
      <c r="BC12" s="359"/>
      <c r="BD12" s="360"/>
      <c r="BE12" s="360"/>
      <c r="BF12" s="360"/>
      <c r="BG12" s="360"/>
      <c r="BH12" s="381"/>
      <c r="BI12" s="359"/>
      <c r="BJ12" s="360"/>
      <c r="BK12" s="360"/>
      <c r="BL12" s="360"/>
      <c r="BM12" s="381"/>
      <c r="BN12" s="359"/>
      <c r="BO12" s="360"/>
      <c r="BP12" s="360"/>
      <c r="BQ12" s="360"/>
      <c r="BR12" s="461"/>
    </row>
    <row r="13" spans="1:70" ht="13.5" customHeight="1">
      <c r="A13" s="539"/>
      <c r="B13" s="360"/>
      <c r="C13" s="360"/>
      <c r="D13" s="360"/>
      <c r="E13" s="360"/>
      <c r="F13" s="360"/>
      <c r="G13" s="360"/>
      <c r="H13" s="381"/>
      <c r="I13" s="359"/>
      <c r="J13" s="360"/>
      <c r="K13" s="360"/>
      <c r="L13" s="360"/>
      <c r="M13" s="360"/>
      <c r="N13" s="360"/>
      <c r="O13" s="360"/>
      <c r="P13" s="360"/>
      <c r="Q13" s="360"/>
      <c r="R13" s="360"/>
      <c r="S13" s="381"/>
      <c r="T13" s="359"/>
      <c r="U13" s="360"/>
      <c r="V13" s="360"/>
      <c r="W13" s="360"/>
      <c r="X13" s="360"/>
      <c r="Y13" s="360"/>
      <c r="Z13" s="360"/>
      <c r="AA13" s="360"/>
      <c r="AB13" s="461"/>
      <c r="AC13" s="576" t="s">
        <v>68</v>
      </c>
      <c r="AD13" s="531"/>
      <c r="AE13" s="531"/>
      <c r="AF13" s="531"/>
      <c r="AG13" s="531"/>
      <c r="AH13" s="531"/>
      <c r="AI13" s="531"/>
      <c r="AJ13" s="531"/>
      <c r="AK13" s="532"/>
      <c r="AL13" s="530" t="s">
        <v>67</v>
      </c>
      <c r="AM13" s="531"/>
      <c r="AN13" s="531"/>
      <c r="AO13" s="531"/>
      <c r="AP13" s="531"/>
      <c r="AQ13" s="531"/>
      <c r="AR13" s="531"/>
      <c r="AS13" s="531"/>
      <c r="AT13" s="532"/>
      <c r="AU13" s="359"/>
      <c r="AV13" s="360"/>
      <c r="AW13" s="360"/>
      <c r="AX13" s="360"/>
      <c r="AY13" s="360"/>
      <c r="AZ13" s="360"/>
      <c r="BA13" s="360"/>
      <c r="BB13" s="381"/>
      <c r="BC13" s="359"/>
      <c r="BD13" s="360"/>
      <c r="BE13" s="360"/>
      <c r="BF13" s="360"/>
      <c r="BG13" s="360"/>
      <c r="BH13" s="381"/>
      <c r="BI13" s="359"/>
      <c r="BJ13" s="360"/>
      <c r="BK13" s="360"/>
      <c r="BL13" s="360"/>
      <c r="BM13" s="381"/>
      <c r="BN13" s="359"/>
      <c r="BO13" s="360"/>
      <c r="BP13" s="360"/>
      <c r="BQ13" s="360"/>
      <c r="BR13" s="461"/>
    </row>
    <row r="14" spans="1:70" ht="13.5" customHeight="1">
      <c r="A14" s="539"/>
      <c r="B14" s="360"/>
      <c r="C14" s="360"/>
      <c r="D14" s="360"/>
      <c r="E14" s="360"/>
      <c r="F14" s="360"/>
      <c r="G14" s="360"/>
      <c r="H14" s="381"/>
      <c r="I14" s="466"/>
      <c r="J14" s="467"/>
      <c r="K14" s="467"/>
      <c r="L14" s="467"/>
      <c r="M14" s="467"/>
      <c r="N14" s="467"/>
      <c r="O14" s="467"/>
      <c r="P14" s="467"/>
      <c r="Q14" s="467"/>
      <c r="R14" s="467"/>
      <c r="S14" s="528"/>
      <c r="T14" s="466"/>
      <c r="U14" s="467"/>
      <c r="V14" s="467"/>
      <c r="W14" s="467"/>
      <c r="X14" s="467"/>
      <c r="Y14" s="467"/>
      <c r="Z14" s="467"/>
      <c r="AA14" s="467"/>
      <c r="AB14" s="468"/>
      <c r="AC14" s="539"/>
      <c r="AD14" s="360"/>
      <c r="AE14" s="360"/>
      <c r="AF14" s="360"/>
      <c r="AG14" s="360"/>
      <c r="AH14" s="360"/>
      <c r="AI14" s="360"/>
      <c r="AJ14" s="360"/>
      <c r="AK14" s="381"/>
      <c r="AL14" s="359"/>
      <c r="AM14" s="360"/>
      <c r="AN14" s="360"/>
      <c r="AO14" s="360"/>
      <c r="AP14" s="360"/>
      <c r="AQ14" s="360"/>
      <c r="AR14" s="360"/>
      <c r="AS14" s="360"/>
      <c r="AT14" s="381"/>
      <c r="AU14" s="359"/>
      <c r="AV14" s="360"/>
      <c r="AW14" s="360"/>
      <c r="AX14" s="360"/>
      <c r="AY14" s="360"/>
      <c r="AZ14" s="360"/>
      <c r="BA14" s="360"/>
      <c r="BB14" s="381"/>
      <c r="BC14" s="359"/>
      <c r="BD14" s="360"/>
      <c r="BE14" s="360"/>
      <c r="BF14" s="360"/>
      <c r="BG14" s="360"/>
      <c r="BH14" s="381"/>
      <c r="BI14" s="359"/>
      <c r="BJ14" s="360"/>
      <c r="BK14" s="360"/>
      <c r="BL14" s="360"/>
      <c r="BM14" s="381"/>
      <c r="BN14" s="359"/>
      <c r="BO14" s="360"/>
      <c r="BP14" s="360"/>
      <c r="BQ14" s="360"/>
      <c r="BR14" s="461"/>
    </row>
    <row r="15" spans="1:70" ht="13.5" customHeight="1">
      <c r="A15" s="539"/>
      <c r="B15" s="360"/>
      <c r="C15" s="360"/>
      <c r="D15" s="360"/>
      <c r="E15" s="360"/>
      <c r="F15" s="360"/>
      <c r="G15" s="360"/>
      <c r="H15" s="381"/>
      <c r="I15" s="530" t="s">
        <v>39</v>
      </c>
      <c r="J15" s="531"/>
      <c r="K15" s="531"/>
      <c r="L15" s="531"/>
      <c r="M15" s="531"/>
      <c r="N15" s="531"/>
      <c r="O15" s="531"/>
      <c r="P15" s="531"/>
      <c r="Q15" s="531"/>
      <c r="R15" s="531"/>
      <c r="S15" s="532"/>
      <c r="T15" s="56" t="s">
        <v>146</v>
      </c>
      <c r="U15" s="529"/>
      <c r="V15" s="529"/>
      <c r="W15" s="529"/>
      <c r="X15" s="529"/>
      <c r="Y15" s="529"/>
      <c r="Z15" s="529"/>
      <c r="AA15" s="529"/>
      <c r="AB15" s="57" t="s">
        <v>147</v>
      </c>
      <c r="AC15" s="539"/>
      <c r="AD15" s="360"/>
      <c r="AE15" s="360"/>
      <c r="AF15" s="360"/>
      <c r="AG15" s="360"/>
      <c r="AH15" s="360"/>
      <c r="AI15" s="360"/>
      <c r="AJ15" s="360"/>
      <c r="AK15" s="381"/>
      <c r="AL15" s="466"/>
      <c r="AM15" s="467"/>
      <c r="AN15" s="467"/>
      <c r="AO15" s="467"/>
      <c r="AP15" s="467"/>
      <c r="AQ15" s="467"/>
      <c r="AR15" s="467"/>
      <c r="AS15" s="467"/>
      <c r="AT15" s="528"/>
      <c r="AU15" s="359"/>
      <c r="AV15" s="360"/>
      <c r="AW15" s="360"/>
      <c r="AX15" s="360"/>
      <c r="AY15" s="360"/>
      <c r="AZ15" s="360"/>
      <c r="BA15" s="360"/>
      <c r="BB15" s="381"/>
      <c r="BC15" s="359"/>
      <c r="BD15" s="360"/>
      <c r="BE15" s="360"/>
      <c r="BF15" s="360"/>
      <c r="BG15" s="360"/>
      <c r="BH15" s="381"/>
      <c r="BI15" s="359"/>
      <c r="BJ15" s="360"/>
      <c r="BK15" s="360"/>
      <c r="BL15" s="360"/>
      <c r="BM15" s="381"/>
      <c r="BN15" s="359"/>
      <c r="BO15" s="360"/>
      <c r="BP15" s="360"/>
      <c r="BQ15" s="360"/>
      <c r="BR15" s="461"/>
    </row>
    <row r="16" spans="1:70" ht="13.5" customHeight="1">
      <c r="A16" s="539"/>
      <c r="B16" s="360"/>
      <c r="C16" s="360"/>
      <c r="D16" s="360"/>
      <c r="E16" s="360"/>
      <c r="F16" s="360"/>
      <c r="G16" s="360"/>
      <c r="H16" s="381"/>
      <c r="I16" s="359"/>
      <c r="J16" s="360"/>
      <c r="K16" s="360"/>
      <c r="L16" s="360"/>
      <c r="M16" s="360"/>
      <c r="N16" s="360"/>
      <c r="O16" s="360"/>
      <c r="P16" s="360"/>
      <c r="Q16" s="360"/>
      <c r="R16" s="360"/>
      <c r="S16" s="381"/>
      <c r="T16" s="359"/>
      <c r="U16" s="485"/>
      <c r="V16" s="485"/>
      <c r="W16" s="485"/>
      <c r="X16" s="485"/>
      <c r="Y16" s="485"/>
      <c r="Z16" s="485"/>
      <c r="AA16" s="485"/>
      <c r="AB16" s="461"/>
      <c r="AC16" s="539"/>
      <c r="AD16" s="360"/>
      <c r="AE16" s="360"/>
      <c r="AF16" s="360"/>
      <c r="AG16" s="360"/>
      <c r="AH16" s="360"/>
      <c r="AI16" s="360"/>
      <c r="AJ16" s="360"/>
      <c r="AK16" s="381"/>
      <c r="AL16" s="530" t="s">
        <v>69</v>
      </c>
      <c r="AM16" s="531"/>
      <c r="AN16" s="531"/>
      <c r="AO16" s="531"/>
      <c r="AP16" s="531"/>
      <c r="AQ16" s="531"/>
      <c r="AR16" s="531"/>
      <c r="AS16" s="531"/>
      <c r="AT16" s="532"/>
      <c r="AU16" s="359"/>
      <c r="AV16" s="360"/>
      <c r="AW16" s="360"/>
      <c r="AX16" s="360"/>
      <c r="AY16" s="360"/>
      <c r="AZ16" s="360"/>
      <c r="BA16" s="360"/>
      <c r="BB16" s="381"/>
      <c r="BC16" s="359"/>
      <c r="BD16" s="360"/>
      <c r="BE16" s="360"/>
      <c r="BF16" s="360"/>
      <c r="BG16" s="360"/>
      <c r="BH16" s="381"/>
      <c r="BI16" s="359"/>
      <c r="BJ16" s="360"/>
      <c r="BK16" s="360"/>
      <c r="BL16" s="360"/>
      <c r="BM16" s="381"/>
      <c r="BN16" s="359"/>
      <c r="BO16" s="360"/>
      <c r="BP16" s="360"/>
      <c r="BQ16" s="360"/>
      <c r="BR16" s="461"/>
    </row>
    <row r="17" spans="1:70" ht="13.5" customHeight="1">
      <c r="A17" s="539"/>
      <c r="B17" s="360"/>
      <c r="C17" s="360"/>
      <c r="D17" s="360"/>
      <c r="E17" s="360"/>
      <c r="F17" s="360"/>
      <c r="G17" s="360"/>
      <c r="H17" s="381"/>
      <c r="I17" s="359"/>
      <c r="J17" s="360"/>
      <c r="K17" s="360"/>
      <c r="L17" s="360"/>
      <c r="M17" s="360"/>
      <c r="N17" s="360"/>
      <c r="O17" s="360"/>
      <c r="P17" s="360"/>
      <c r="Q17" s="360"/>
      <c r="R17" s="360"/>
      <c r="S17" s="381"/>
      <c r="T17" s="359"/>
      <c r="U17" s="485"/>
      <c r="V17" s="485"/>
      <c r="W17" s="485"/>
      <c r="X17" s="485"/>
      <c r="Y17" s="485"/>
      <c r="Z17" s="485"/>
      <c r="AA17" s="485"/>
      <c r="AB17" s="461"/>
      <c r="AC17" s="539"/>
      <c r="AD17" s="360"/>
      <c r="AE17" s="360"/>
      <c r="AF17" s="360"/>
      <c r="AG17" s="360"/>
      <c r="AH17" s="360"/>
      <c r="AI17" s="360"/>
      <c r="AJ17" s="360"/>
      <c r="AK17" s="381"/>
      <c r="AL17" s="359"/>
      <c r="AM17" s="360"/>
      <c r="AN17" s="360"/>
      <c r="AO17" s="360"/>
      <c r="AP17" s="360"/>
      <c r="AQ17" s="360"/>
      <c r="AR17" s="360"/>
      <c r="AS17" s="360"/>
      <c r="AT17" s="381"/>
      <c r="AU17" s="359"/>
      <c r="AV17" s="360"/>
      <c r="AW17" s="360"/>
      <c r="AX17" s="360"/>
      <c r="AY17" s="360"/>
      <c r="AZ17" s="360"/>
      <c r="BA17" s="360"/>
      <c r="BB17" s="381"/>
      <c r="BC17" s="359"/>
      <c r="BD17" s="360"/>
      <c r="BE17" s="360"/>
      <c r="BF17" s="360"/>
      <c r="BG17" s="360"/>
      <c r="BH17" s="381"/>
      <c r="BI17" s="359"/>
      <c r="BJ17" s="360"/>
      <c r="BK17" s="360"/>
      <c r="BL17" s="360"/>
      <c r="BM17" s="381"/>
      <c r="BN17" s="359"/>
      <c r="BO17" s="360"/>
      <c r="BP17" s="360"/>
      <c r="BQ17" s="360"/>
      <c r="BR17" s="461"/>
    </row>
    <row r="18" spans="1:70" ht="13.5" customHeight="1" thickBot="1">
      <c r="A18" s="552"/>
      <c r="B18" s="362"/>
      <c r="C18" s="362"/>
      <c r="D18" s="362"/>
      <c r="E18" s="362"/>
      <c r="F18" s="362"/>
      <c r="G18" s="362"/>
      <c r="H18" s="382"/>
      <c r="I18" s="361"/>
      <c r="J18" s="362"/>
      <c r="K18" s="362"/>
      <c r="L18" s="362"/>
      <c r="M18" s="362"/>
      <c r="N18" s="362"/>
      <c r="O18" s="362"/>
      <c r="P18" s="362"/>
      <c r="Q18" s="362"/>
      <c r="R18" s="362"/>
      <c r="S18" s="382"/>
      <c r="T18" s="361"/>
      <c r="U18" s="362"/>
      <c r="V18" s="362"/>
      <c r="W18" s="362"/>
      <c r="X18" s="362"/>
      <c r="Y18" s="362"/>
      <c r="Z18" s="362"/>
      <c r="AA18" s="362"/>
      <c r="AB18" s="462"/>
      <c r="AC18" s="539"/>
      <c r="AD18" s="360"/>
      <c r="AE18" s="360"/>
      <c r="AF18" s="360"/>
      <c r="AG18" s="360"/>
      <c r="AH18" s="360"/>
      <c r="AI18" s="360"/>
      <c r="AJ18" s="360"/>
      <c r="AK18" s="381"/>
      <c r="AL18" s="361"/>
      <c r="AM18" s="362"/>
      <c r="AN18" s="362"/>
      <c r="AO18" s="362"/>
      <c r="AP18" s="362"/>
      <c r="AQ18" s="362"/>
      <c r="AR18" s="362"/>
      <c r="AS18" s="362"/>
      <c r="AT18" s="382"/>
      <c r="AU18" s="361"/>
      <c r="AV18" s="362"/>
      <c r="AW18" s="362"/>
      <c r="AX18" s="362"/>
      <c r="AY18" s="362"/>
      <c r="AZ18" s="362"/>
      <c r="BA18" s="362"/>
      <c r="BB18" s="382"/>
      <c r="BC18" s="361"/>
      <c r="BD18" s="362"/>
      <c r="BE18" s="362"/>
      <c r="BF18" s="362"/>
      <c r="BG18" s="362"/>
      <c r="BH18" s="382"/>
      <c r="BI18" s="361"/>
      <c r="BJ18" s="362"/>
      <c r="BK18" s="362"/>
      <c r="BL18" s="362"/>
      <c r="BM18" s="382"/>
      <c r="BN18" s="361"/>
      <c r="BO18" s="362"/>
      <c r="BP18" s="362"/>
      <c r="BQ18" s="362"/>
      <c r="BR18" s="462"/>
    </row>
    <row r="19" spans="1:70" ht="13.5" customHeight="1">
      <c r="A19" s="559" t="s">
        <v>148</v>
      </c>
      <c r="B19" s="542"/>
      <c r="C19" s="542"/>
      <c r="D19" s="542"/>
      <c r="E19" s="542"/>
      <c r="F19" s="542"/>
      <c r="G19" s="542"/>
      <c r="H19" s="543"/>
      <c r="I19" s="568" t="s">
        <v>65</v>
      </c>
      <c r="J19" s="569"/>
      <c r="K19" s="569"/>
      <c r="L19" s="569"/>
      <c r="M19" s="569"/>
      <c r="N19" s="569"/>
      <c r="O19" s="569"/>
      <c r="P19" s="569"/>
      <c r="Q19" s="569"/>
      <c r="R19" s="569"/>
      <c r="S19" s="570"/>
      <c r="T19" s="541" t="s">
        <v>65</v>
      </c>
      <c r="U19" s="542"/>
      <c r="V19" s="542"/>
      <c r="W19" s="542"/>
      <c r="X19" s="542"/>
      <c r="Y19" s="542"/>
      <c r="Z19" s="542"/>
      <c r="AA19" s="542"/>
      <c r="AB19" s="563"/>
      <c r="AC19" s="559" t="s">
        <v>59</v>
      </c>
      <c r="AD19" s="542"/>
      <c r="AE19" s="542"/>
      <c r="AF19" s="542"/>
      <c r="AG19" s="542"/>
      <c r="AH19" s="542"/>
      <c r="AI19" s="542"/>
      <c r="AJ19" s="542"/>
      <c r="AK19" s="543"/>
      <c r="AL19" s="541" t="s">
        <v>79</v>
      </c>
      <c r="AM19" s="542"/>
      <c r="AN19" s="542"/>
      <c r="AO19" s="542"/>
      <c r="AP19" s="542"/>
      <c r="AQ19" s="542"/>
      <c r="AR19" s="542"/>
      <c r="AS19" s="542"/>
      <c r="AT19" s="543"/>
      <c r="AU19" s="483"/>
      <c r="AV19" s="379"/>
      <c r="AW19" s="379"/>
      <c r="AX19" s="379"/>
      <c r="AY19" s="379"/>
      <c r="AZ19" s="379"/>
      <c r="BA19" s="379"/>
      <c r="BB19" s="380"/>
      <c r="BC19" s="483"/>
      <c r="BD19" s="379"/>
      <c r="BE19" s="379"/>
      <c r="BF19" s="379"/>
      <c r="BG19" s="379"/>
      <c r="BH19" s="380"/>
      <c r="BI19" s="483"/>
      <c r="BJ19" s="379"/>
      <c r="BK19" s="379"/>
      <c r="BL19" s="379"/>
      <c r="BM19" s="380"/>
      <c r="BN19" s="483"/>
      <c r="BO19" s="379"/>
      <c r="BP19" s="379"/>
      <c r="BQ19" s="379"/>
      <c r="BR19" s="484"/>
    </row>
    <row r="20" spans="1:70" ht="13.5" customHeight="1">
      <c r="A20" s="539"/>
      <c r="B20" s="360"/>
      <c r="C20" s="360"/>
      <c r="D20" s="360"/>
      <c r="E20" s="360"/>
      <c r="F20" s="360"/>
      <c r="G20" s="360"/>
      <c r="H20" s="381"/>
      <c r="I20" s="359"/>
      <c r="J20" s="360"/>
      <c r="K20" s="360"/>
      <c r="L20" s="360"/>
      <c r="M20" s="360"/>
      <c r="N20" s="360"/>
      <c r="O20" s="360"/>
      <c r="P20" s="360"/>
      <c r="Q20" s="360"/>
      <c r="R20" s="360"/>
      <c r="S20" s="381"/>
      <c r="T20" s="359"/>
      <c r="U20" s="360"/>
      <c r="V20" s="360"/>
      <c r="W20" s="360"/>
      <c r="X20" s="360"/>
      <c r="Y20" s="360"/>
      <c r="Z20" s="360"/>
      <c r="AA20" s="360"/>
      <c r="AB20" s="461"/>
      <c r="AC20" s="539"/>
      <c r="AD20" s="360"/>
      <c r="AE20" s="360"/>
      <c r="AF20" s="360"/>
      <c r="AG20" s="360"/>
      <c r="AH20" s="360"/>
      <c r="AI20" s="360"/>
      <c r="AJ20" s="360"/>
      <c r="AK20" s="381"/>
      <c r="AL20" s="359"/>
      <c r="AM20" s="360"/>
      <c r="AN20" s="360"/>
      <c r="AO20" s="360"/>
      <c r="AP20" s="360"/>
      <c r="AQ20" s="360"/>
      <c r="AR20" s="360"/>
      <c r="AS20" s="360"/>
      <c r="AT20" s="381"/>
      <c r="AU20" s="359"/>
      <c r="AV20" s="360"/>
      <c r="AW20" s="360"/>
      <c r="AX20" s="360"/>
      <c r="AY20" s="360"/>
      <c r="AZ20" s="360"/>
      <c r="BA20" s="360"/>
      <c r="BB20" s="381"/>
      <c r="BC20" s="359"/>
      <c r="BD20" s="360"/>
      <c r="BE20" s="360"/>
      <c r="BF20" s="360"/>
      <c r="BG20" s="360"/>
      <c r="BH20" s="381"/>
      <c r="BI20" s="359"/>
      <c r="BJ20" s="360"/>
      <c r="BK20" s="360"/>
      <c r="BL20" s="360"/>
      <c r="BM20" s="381"/>
      <c r="BN20" s="359"/>
      <c r="BO20" s="360"/>
      <c r="BP20" s="360"/>
      <c r="BQ20" s="360"/>
      <c r="BR20" s="461"/>
    </row>
    <row r="21" spans="1:70" ht="13.5" customHeight="1">
      <c r="A21" s="539"/>
      <c r="B21" s="360"/>
      <c r="C21" s="360"/>
      <c r="D21" s="360"/>
      <c r="E21" s="360"/>
      <c r="F21" s="360"/>
      <c r="G21" s="360"/>
      <c r="H21" s="381"/>
      <c r="I21" s="359"/>
      <c r="J21" s="360"/>
      <c r="K21" s="360"/>
      <c r="L21" s="360"/>
      <c r="M21" s="360"/>
      <c r="N21" s="360"/>
      <c r="O21" s="360"/>
      <c r="P21" s="360"/>
      <c r="Q21" s="360"/>
      <c r="R21" s="360"/>
      <c r="S21" s="381"/>
      <c r="T21" s="359"/>
      <c r="U21" s="360"/>
      <c r="V21" s="360"/>
      <c r="W21" s="360"/>
      <c r="X21" s="360"/>
      <c r="Y21" s="360"/>
      <c r="Z21" s="360"/>
      <c r="AA21" s="360"/>
      <c r="AB21" s="461"/>
      <c r="AC21" s="539"/>
      <c r="AD21" s="360"/>
      <c r="AE21" s="360"/>
      <c r="AF21" s="360"/>
      <c r="AG21" s="360"/>
      <c r="AH21" s="360"/>
      <c r="AI21" s="360"/>
      <c r="AJ21" s="360"/>
      <c r="AK21" s="381"/>
      <c r="AL21" s="466"/>
      <c r="AM21" s="467"/>
      <c r="AN21" s="467"/>
      <c r="AO21" s="467"/>
      <c r="AP21" s="467"/>
      <c r="AQ21" s="467"/>
      <c r="AR21" s="467"/>
      <c r="AS21" s="467"/>
      <c r="AT21" s="528"/>
      <c r="AU21" s="359"/>
      <c r="AV21" s="360"/>
      <c r="AW21" s="360"/>
      <c r="AX21" s="360"/>
      <c r="AY21" s="360"/>
      <c r="AZ21" s="360"/>
      <c r="BA21" s="360"/>
      <c r="BB21" s="381"/>
      <c r="BC21" s="359"/>
      <c r="BD21" s="360"/>
      <c r="BE21" s="360"/>
      <c r="BF21" s="360"/>
      <c r="BG21" s="360"/>
      <c r="BH21" s="381"/>
      <c r="BI21" s="359"/>
      <c r="BJ21" s="360"/>
      <c r="BK21" s="360"/>
      <c r="BL21" s="360"/>
      <c r="BM21" s="381"/>
      <c r="BN21" s="359"/>
      <c r="BO21" s="360"/>
      <c r="BP21" s="360"/>
      <c r="BQ21" s="360"/>
      <c r="BR21" s="461"/>
    </row>
    <row r="22" spans="1:70" ht="13.5" customHeight="1">
      <c r="A22" s="539"/>
      <c r="B22" s="360"/>
      <c r="C22" s="360"/>
      <c r="D22" s="360"/>
      <c r="E22" s="360"/>
      <c r="F22" s="360"/>
      <c r="G22" s="360"/>
      <c r="H22" s="381"/>
      <c r="I22" s="466"/>
      <c r="J22" s="467"/>
      <c r="K22" s="467"/>
      <c r="L22" s="467"/>
      <c r="M22" s="467"/>
      <c r="N22" s="467"/>
      <c r="O22" s="467"/>
      <c r="P22" s="467"/>
      <c r="Q22" s="467"/>
      <c r="R22" s="467"/>
      <c r="S22" s="528"/>
      <c r="T22" s="466"/>
      <c r="U22" s="467"/>
      <c r="V22" s="467"/>
      <c r="W22" s="467"/>
      <c r="X22" s="467"/>
      <c r="Y22" s="467"/>
      <c r="Z22" s="467"/>
      <c r="AA22" s="467"/>
      <c r="AB22" s="468"/>
      <c r="AC22" s="539"/>
      <c r="AD22" s="360"/>
      <c r="AE22" s="360"/>
      <c r="AF22" s="360"/>
      <c r="AG22" s="360"/>
      <c r="AH22" s="360"/>
      <c r="AI22" s="360"/>
      <c r="AJ22" s="360"/>
      <c r="AK22" s="381"/>
      <c r="AL22" s="544" t="s">
        <v>66</v>
      </c>
      <c r="AM22" s="545"/>
      <c r="AN22" s="545"/>
      <c r="AO22" s="545"/>
      <c r="AP22" s="545"/>
      <c r="AQ22" s="545"/>
      <c r="AR22" s="545"/>
      <c r="AS22" s="545"/>
      <c r="AT22" s="546"/>
      <c r="AU22" s="359"/>
      <c r="AV22" s="360"/>
      <c r="AW22" s="360"/>
      <c r="AX22" s="360"/>
      <c r="AY22" s="360"/>
      <c r="AZ22" s="360"/>
      <c r="BA22" s="360"/>
      <c r="BB22" s="381"/>
      <c r="BC22" s="359"/>
      <c r="BD22" s="360"/>
      <c r="BE22" s="360"/>
      <c r="BF22" s="360"/>
      <c r="BG22" s="360"/>
      <c r="BH22" s="381"/>
      <c r="BI22" s="359"/>
      <c r="BJ22" s="360"/>
      <c r="BK22" s="360"/>
      <c r="BL22" s="360"/>
      <c r="BM22" s="381"/>
      <c r="BN22" s="359"/>
      <c r="BO22" s="360"/>
      <c r="BP22" s="360"/>
      <c r="BQ22" s="360"/>
      <c r="BR22" s="461"/>
    </row>
    <row r="23" spans="1:70" ht="13.5" customHeight="1">
      <c r="A23" s="539"/>
      <c r="B23" s="360"/>
      <c r="C23" s="360"/>
      <c r="D23" s="360"/>
      <c r="E23" s="360"/>
      <c r="F23" s="360"/>
      <c r="G23" s="360"/>
      <c r="H23" s="381"/>
      <c r="I23" s="547" t="s">
        <v>66</v>
      </c>
      <c r="J23" s="548"/>
      <c r="K23" s="548"/>
      <c r="L23" s="548"/>
      <c r="M23" s="548"/>
      <c r="N23" s="548"/>
      <c r="O23" s="548"/>
      <c r="P23" s="548"/>
      <c r="Q23" s="548"/>
      <c r="R23" s="548"/>
      <c r="S23" s="549"/>
      <c r="T23" s="547" t="s">
        <v>66</v>
      </c>
      <c r="U23" s="548"/>
      <c r="V23" s="548"/>
      <c r="W23" s="548"/>
      <c r="X23" s="548"/>
      <c r="Y23" s="548"/>
      <c r="Z23" s="548"/>
      <c r="AA23" s="548"/>
      <c r="AB23" s="572"/>
      <c r="AC23" s="539"/>
      <c r="AD23" s="360"/>
      <c r="AE23" s="360"/>
      <c r="AF23" s="360"/>
      <c r="AG23" s="360"/>
      <c r="AH23" s="360"/>
      <c r="AI23" s="360"/>
      <c r="AJ23" s="360"/>
      <c r="AK23" s="381"/>
      <c r="AL23" s="359"/>
      <c r="AM23" s="360"/>
      <c r="AN23" s="360"/>
      <c r="AO23" s="360"/>
      <c r="AP23" s="360"/>
      <c r="AQ23" s="360"/>
      <c r="AR23" s="360"/>
      <c r="AS23" s="360"/>
      <c r="AT23" s="381"/>
      <c r="AU23" s="359"/>
      <c r="AV23" s="360"/>
      <c r="AW23" s="360"/>
      <c r="AX23" s="360"/>
      <c r="AY23" s="360"/>
      <c r="AZ23" s="360"/>
      <c r="BA23" s="360"/>
      <c r="BB23" s="381"/>
      <c r="BC23" s="359"/>
      <c r="BD23" s="360"/>
      <c r="BE23" s="360"/>
      <c r="BF23" s="360"/>
      <c r="BG23" s="360"/>
      <c r="BH23" s="381"/>
      <c r="BI23" s="359"/>
      <c r="BJ23" s="360"/>
      <c r="BK23" s="360"/>
      <c r="BL23" s="360"/>
      <c r="BM23" s="381"/>
      <c r="BN23" s="359"/>
      <c r="BO23" s="360"/>
      <c r="BP23" s="360"/>
      <c r="BQ23" s="360"/>
      <c r="BR23" s="461"/>
    </row>
    <row r="24" spans="1:70" ht="13.5" customHeight="1">
      <c r="A24" s="539"/>
      <c r="B24" s="360"/>
      <c r="C24" s="360"/>
      <c r="D24" s="360"/>
      <c r="E24" s="360"/>
      <c r="F24" s="360"/>
      <c r="G24" s="360"/>
      <c r="H24" s="381"/>
      <c r="I24" s="359"/>
      <c r="J24" s="360"/>
      <c r="K24" s="360"/>
      <c r="L24" s="360"/>
      <c r="M24" s="360"/>
      <c r="N24" s="360"/>
      <c r="O24" s="360"/>
      <c r="P24" s="360"/>
      <c r="Q24" s="360"/>
      <c r="R24" s="360"/>
      <c r="S24" s="381"/>
      <c r="T24" s="359"/>
      <c r="U24" s="360"/>
      <c r="V24" s="360"/>
      <c r="W24" s="360"/>
      <c r="X24" s="360"/>
      <c r="Y24" s="360"/>
      <c r="Z24" s="360"/>
      <c r="AA24" s="360"/>
      <c r="AB24" s="461"/>
      <c r="AC24" s="540"/>
      <c r="AD24" s="467"/>
      <c r="AE24" s="467"/>
      <c r="AF24" s="467"/>
      <c r="AG24" s="467"/>
      <c r="AH24" s="467"/>
      <c r="AI24" s="467"/>
      <c r="AJ24" s="467"/>
      <c r="AK24" s="528"/>
      <c r="AL24" s="466"/>
      <c r="AM24" s="467"/>
      <c r="AN24" s="467"/>
      <c r="AO24" s="467"/>
      <c r="AP24" s="467"/>
      <c r="AQ24" s="467"/>
      <c r="AR24" s="467"/>
      <c r="AS24" s="467"/>
      <c r="AT24" s="528"/>
      <c r="AU24" s="359"/>
      <c r="AV24" s="360"/>
      <c r="AW24" s="360"/>
      <c r="AX24" s="360"/>
      <c r="AY24" s="360"/>
      <c r="AZ24" s="360"/>
      <c r="BA24" s="360"/>
      <c r="BB24" s="381"/>
      <c r="BC24" s="359"/>
      <c r="BD24" s="360"/>
      <c r="BE24" s="360"/>
      <c r="BF24" s="360"/>
      <c r="BG24" s="360"/>
      <c r="BH24" s="381"/>
      <c r="BI24" s="359"/>
      <c r="BJ24" s="360"/>
      <c r="BK24" s="360"/>
      <c r="BL24" s="360"/>
      <c r="BM24" s="381"/>
      <c r="BN24" s="359"/>
      <c r="BO24" s="360"/>
      <c r="BP24" s="360"/>
      <c r="BQ24" s="360"/>
      <c r="BR24" s="461"/>
    </row>
    <row r="25" spans="1:70" ht="13.5" customHeight="1">
      <c r="A25" s="539"/>
      <c r="B25" s="360"/>
      <c r="C25" s="360"/>
      <c r="D25" s="360"/>
      <c r="E25" s="360"/>
      <c r="F25" s="360"/>
      <c r="G25" s="360"/>
      <c r="H25" s="381"/>
      <c r="I25" s="359"/>
      <c r="J25" s="360"/>
      <c r="K25" s="360"/>
      <c r="L25" s="360"/>
      <c r="M25" s="360"/>
      <c r="N25" s="360"/>
      <c r="O25" s="360"/>
      <c r="P25" s="360"/>
      <c r="Q25" s="360"/>
      <c r="R25" s="360"/>
      <c r="S25" s="381"/>
      <c r="T25" s="359"/>
      <c r="U25" s="360"/>
      <c r="V25" s="360"/>
      <c r="W25" s="360"/>
      <c r="X25" s="360"/>
      <c r="Y25" s="360"/>
      <c r="Z25" s="360"/>
      <c r="AA25" s="360"/>
      <c r="AB25" s="461"/>
      <c r="AC25" s="575" t="s">
        <v>68</v>
      </c>
      <c r="AD25" s="548"/>
      <c r="AE25" s="548"/>
      <c r="AF25" s="548"/>
      <c r="AG25" s="548"/>
      <c r="AH25" s="548"/>
      <c r="AI25" s="548"/>
      <c r="AJ25" s="548"/>
      <c r="AK25" s="549"/>
      <c r="AL25" s="547" t="s">
        <v>67</v>
      </c>
      <c r="AM25" s="548"/>
      <c r="AN25" s="548"/>
      <c r="AO25" s="548"/>
      <c r="AP25" s="548"/>
      <c r="AQ25" s="548"/>
      <c r="AR25" s="548"/>
      <c r="AS25" s="548"/>
      <c r="AT25" s="549"/>
      <c r="AU25" s="359"/>
      <c r="AV25" s="360"/>
      <c r="AW25" s="360"/>
      <c r="AX25" s="360"/>
      <c r="AY25" s="360"/>
      <c r="AZ25" s="360"/>
      <c r="BA25" s="360"/>
      <c r="BB25" s="381"/>
      <c r="BC25" s="359"/>
      <c r="BD25" s="360"/>
      <c r="BE25" s="360"/>
      <c r="BF25" s="360"/>
      <c r="BG25" s="360"/>
      <c r="BH25" s="381"/>
      <c r="BI25" s="359"/>
      <c r="BJ25" s="360"/>
      <c r="BK25" s="360"/>
      <c r="BL25" s="360"/>
      <c r="BM25" s="381"/>
      <c r="BN25" s="359"/>
      <c r="BO25" s="360"/>
      <c r="BP25" s="360"/>
      <c r="BQ25" s="360"/>
      <c r="BR25" s="461"/>
    </row>
    <row r="26" spans="1:70" ht="13.5" customHeight="1">
      <c r="A26" s="539"/>
      <c r="B26" s="360"/>
      <c r="C26" s="360"/>
      <c r="D26" s="360"/>
      <c r="E26" s="360"/>
      <c r="F26" s="360"/>
      <c r="G26" s="360"/>
      <c r="H26" s="381"/>
      <c r="I26" s="466"/>
      <c r="J26" s="467"/>
      <c r="K26" s="467"/>
      <c r="L26" s="467"/>
      <c r="M26" s="467"/>
      <c r="N26" s="467"/>
      <c r="O26" s="467"/>
      <c r="P26" s="467"/>
      <c r="Q26" s="467"/>
      <c r="R26" s="467"/>
      <c r="S26" s="528"/>
      <c r="T26" s="466"/>
      <c r="U26" s="467"/>
      <c r="V26" s="467"/>
      <c r="W26" s="467"/>
      <c r="X26" s="467"/>
      <c r="Y26" s="467"/>
      <c r="Z26" s="467"/>
      <c r="AA26" s="467"/>
      <c r="AB26" s="468"/>
      <c r="AC26" s="539"/>
      <c r="AD26" s="360"/>
      <c r="AE26" s="360"/>
      <c r="AF26" s="360"/>
      <c r="AG26" s="360"/>
      <c r="AH26" s="360"/>
      <c r="AI26" s="360"/>
      <c r="AJ26" s="360"/>
      <c r="AK26" s="381"/>
      <c r="AL26" s="359"/>
      <c r="AM26" s="360"/>
      <c r="AN26" s="360"/>
      <c r="AO26" s="360"/>
      <c r="AP26" s="360"/>
      <c r="AQ26" s="360"/>
      <c r="AR26" s="360"/>
      <c r="AS26" s="360"/>
      <c r="AT26" s="381"/>
      <c r="AU26" s="359"/>
      <c r="AV26" s="360"/>
      <c r="AW26" s="360"/>
      <c r="AX26" s="360"/>
      <c r="AY26" s="360"/>
      <c r="AZ26" s="360"/>
      <c r="BA26" s="360"/>
      <c r="BB26" s="381"/>
      <c r="BC26" s="359"/>
      <c r="BD26" s="360"/>
      <c r="BE26" s="360"/>
      <c r="BF26" s="360"/>
      <c r="BG26" s="360"/>
      <c r="BH26" s="381"/>
      <c r="BI26" s="359"/>
      <c r="BJ26" s="360"/>
      <c r="BK26" s="360"/>
      <c r="BL26" s="360"/>
      <c r="BM26" s="381"/>
      <c r="BN26" s="359"/>
      <c r="BO26" s="360"/>
      <c r="BP26" s="360"/>
      <c r="BQ26" s="360"/>
      <c r="BR26" s="461"/>
    </row>
    <row r="27" spans="1:70" ht="13.5" customHeight="1">
      <c r="A27" s="539"/>
      <c r="B27" s="360"/>
      <c r="C27" s="360"/>
      <c r="D27" s="360"/>
      <c r="E27" s="360"/>
      <c r="F27" s="360"/>
      <c r="G27" s="360"/>
      <c r="H27" s="381"/>
      <c r="I27" s="547" t="s">
        <v>39</v>
      </c>
      <c r="J27" s="548"/>
      <c r="K27" s="548"/>
      <c r="L27" s="548"/>
      <c r="M27" s="548"/>
      <c r="N27" s="548"/>
      <c r="O27" s="548"/>
      <c r="P27" s="548"/>
      <c r="Q27" s="548"/>
      <c r="R27" s="548"/>
      <c r="S27" s="549"/>
      <c r="T27" s="1" t="s">
        <v>146</v>
      </c>
      <c r="U27" s="529"/>
      <c r="V27" s="529"/>
      <c r="W27" s="529"/>
      <c r="X27" s="529"/>
      <c r="Y27" s="529"/>
      <c r="Z27" s="529"/>
      <c r="AA27" s="529"/>
      <c r="AB27" s="2" t="s">
        <v>147</v>
      </c>
      <c r="AC27" s="539"/>
      <c r="AD27" s="360"/>
      <c r="AE27" s="360"/>
      <c r="AF27" s="360"/>
      <c r="AG27" s="360"/>
      <c r="AH27" s="360"/>
      <c r="AI27" s="360"/>
      <c r="AJ27" s="360"/>
      <c r="AK27" s="381"/>
      <c r="AL27" s="466"/>
      <c r="AM27" s="467"/>
      <c r="AN27" s="467"/>
      <c r="AO27" s="467"/>
      <c r="AP27" s="467"/>
      <c r="AQ27" s="467"/>
      <c r="AR27" s="467"/>
      <c r="AS27" s="467"/>
      <c r="AT27" s="528"/>
      <c r="AU27" s="359"/>
      <c r="AV27" s="360"/>
      <c r="AW27" s="360"/>
      <c r="AX27" s="360"/>
      <c r="AY27" s="360"/>
      <c r="AZ27" s="360"/>
      <c r="BA27" s="360"/>
      <c r="BB27" s="381"/>
      <c r="BC27" s="359"/>
      <c r="BD27" s="360"/>
      <c r="BE27" s="360"/>
      <c r="BF27" s="360"/>
      <c r="BG27" s="360"/>
      <c r="BH27" s="381"/>
      <c r="BI27" s="359"/>
      <c r="BJ27" s="360"/>
      <c r="BK27" s="360"/>
      <c r="BL27" s="360"/>
      <c r="BM27" s="381"/>
      <c r="BN27" s="359"/>
      <c r="BO27" s="360"/>
      <c r="BP27" s="360"/>
      <c r="BQ27" s="360"/>
      <c r="BR27" s="461"/>
    </row>
    <row r="28" spans="1:70" ht="13.5" customHeight="1">
      <c r="A28" s="539"/>
      <c r="B28" s="360"/>
      <c r="C28" s="360"/>
      <c r="D28" s="360"/>
      <c r="E28" s="360"/>
      <c r="F28" s="360"/>
      <c r="G28" s="360"/>
      <c r="H28" s="381"/>
      <c r="I28" s="359"/>
      <c r="J28" s="360"/>
      <c r="K28" s="360"/>
      <c r="L28" s="360"/>
      <c r="M28" s="360"/>
      <c r="N28" s="360"/>
      <c r="O28" s="360"/>
      <c r="P28" s="360"/>
      <c r="Q28" s="360"/>
      <c r="R28" s="360"/>
      <c r="S28" s="381"/>
      <c r="T28" s="359"/>
      <c r="U28" s="485"/>
      <c r="V28" s="485"/>
      <c r="W28" s="485"/>
      <c r="X28" s="485"/>
      <c r="Y28" s="485"/>
      <c r="Z28" s="485"/>
      <c r="AA28" s="485"/>
      <c r="AB28" s="461"/>
      <c r="AC28" s="539"/>
      <c r="AD28" s="360"/>
      <c r="AE28" s="360"/>
      <c r="AF28" s="360"/>
      <c r="AG28" s="360"/>
      <c r="AH28" s="360"/>
      <c r="AI28" s="360"/>
      <c r="AJ28" s="360"/>
      <c r="AK28" s="381"/>
      <c r="AL28" s="547" t="s">
        <v>69</v>
      </c>
      <c r="AM28" s="548"/>
      <c r="AN28" s="548"/>
      <c r="AO28" s="548"/>
      <c r="AP28" s="548"/>
      <c r="AQ28" s="548"/>
      <c r="AR28" s="548"/>
      <c r="AS28" s="548"/>
      <c r="AT28" s="549"/>
      <c r="AU28" s="359"/>
      <c r="AV28" s="360"/>
      <c r="AW28" s="360"/>
      <c r="AX28" s="360"/>
      <c r="AY28" s="360"/>
      <c r="AZ28" s="360"/>
      <c r="BA28" s="360"/>
      <c r="BB28" s="381"/>
      <c r="BC28" s="359"/>
      <c r="BD28" s="360"/>
      <c r="BE28" s="360"/>
      <c r="BF28" s="360"/>
      <c r="BG28" s="360"/>
      <c r="BH28" s="381"/>
      <c r="BI28" s="359"/>
      <c r="BJ28" s="360"/>
      <c r="BK28" s="360"/>
      <c r="BL28" s="360"/>
      <c r="BM28" s="381"/>
      <c r="BN28" s="359"/>
      <c r="BO28" s="360"/>
      <c r="BP28" s="360"/>
      <c r="BQ28" s="360"/>
      <c r="BR28" s="461"/>
    </row>
    <row r="29" spans="1:70" ht="13.5" customHeight="1">
      <c r="A29" s="539"/>
      <c r="B29" s="360"/>
      <c r="C29" s="360"/>
      <c r="D29" s="360"/>
      <c r="E29" s="360"/>
      <c r="F29" s="360"/>
      <c r="G29" s="360"/>
      <c r="H29" s="381"/>
      <c r="I29" s="359"/>
      <c r="J29" s="360"/>
      <c r="K29" s="360"/>
      <c r="L29" s="360"/>
      <c r="M29" s="360"/>
      <c r="N29" s="360"/>
      <c r="O29" s="360"/>
      <c r="P29" s="360"/>
      <c r="Q29" s="360"/>
      <c r="R29" s="360"/>
      <c r="S29" s="381"/>
      <c r="T29" s="359"/>
      <c r="U29" s="485"/>
      <c r="V29" s="485"/>
      <c r="W29" s="485"/>
      <c r="X29" s="485"/>
      <c r="Y29" s="485"/>
      <c r="Z29" s="485"/>
      <c r="AA29" s="485"/>
      <c r="AB29" s="461"/>
      <c r="AC29" s="539"/>
      <c r="AD29" s="360"/>
      <c r="AE29" s="360"/>
      <c r="AF29" s="360"/>
      <c r="AG29" s="360"/>
      <c r="AH29" s="360"/>
      <c r="AI29" s="360"/>
      <c r="AJ29" s="360"/>
      <c r="AK29" s="381"/>
      <c r="AL29" s="359"/>
      <c r="AM29" s="360"/>
      <c r="AN29" s="360"/>
      <c r="AO29" s="360"/>
      <c r="AP29" s="360"/>
      <c r="AQ29" s="360"/>
      <c r="AR29" s="360"/>
      <c r="AS29" s="360"/>
      <c r="AT29" s="381"/>
      <c r="AU29" s="359"/>
      <c r="AV29" s="360"/>
      <c r="AW29" s="360"/>
      <c r="AX29" s="360"/>
      <c r="AY29" s="360"/>
      <c r="AZ29" s="360"/>
      <c r="BA29" s="360"/>
      <c r="BB29" s="381"/>
      <c r="BC29" s="359"/>
      <c r="BD29" s="360"/>
      <c r="BE29" s="360"/>
      <c r="BF29" s="360"/>
      <c r="BG29" s="360"/>
      <c r="BH29" s="381"/>
      <c r="BI29" s="359"/>
      <c r="BJ29" s="360"/>
      <c r="BK29" s="360"/>
      <c r="BL29" s="360"/>
      <c r="BM29" s="381"/>
      <c r="BN29" s="359"/>
      <c r="BO29" s="360"/>
      <c r="BP29" s="360"/>
      <c r="BQ29" s="360"/>
      <c r="BR29" s="461"/>
    </row>
    <row r="30" spans="1:70" ht="13.5" customHeight="1" thickBot="1">
      <c r="A30" s="552"/>
      <c r="B30" s="362"/>
      <c r="C30" s="362"/>
      <c r="D30" s="362"/>
      <c r="E30" s="362"/>
      <c r="F30" s="362"/>
      <c r="G30" s="362"/>
      <c r="H30" s="382"/>
      <c r="I30" s="361"/>
      <c r="J30" s="362"/>
      <c r="K30" s="362"/>
      <c r="L30" s="362"/>
      <c r="M30" s="362"/>
      <c r="N30" s="362"/>
      <c r="O30" s="362"/>
      <c r="P30" s="362"/>
      <c r="Q30" s="362"/>
      <c r="R30" s="362"/>
      <c r="S30" s="382"/>
      <c r="T30" s="361"/>
      <c r="U30" s="362"/>
      <c r="V30" s="362"/>
      <c r="W30" s="362"/>
      <c r="X30" s="362"/>
      <c r="Y30" s="362"/>
      <c r="Z30" s="362"/>
      <c r="AA30" s="362"/>
      <c r="AB30" s="462"/>
      <c r="AC30" s="552"/>
      <c r="AD30" s="362"/>
      <c r="AE30" s="362"/>
      <c r="AF30" s="362"/>
      <c r="AG30" s="362"/>
      <c r="AH30" s="362"/>
      <c r="AI30" s="362"/>
      <c r="AJ30" s="362"/>
      <c r="AK30" s="382"/>
      <c r="AL30" s="361"/>
      <c r="AM30" s="362"/>
      <c r="AN30" s="362"/>
      <c r="AO30" s="362"/>
      <c r="AP30" s="362"/>
      <c r="AQ30" s="362"/>
      <c r="AR30" s="362"/>
      <c r="AS30" s="362"/>
      <c r="AT30" s="382"/>
      <c r="AU30" s="361"/>
      <c r="AV30" s="362"/>
      <c r="AW30" s="362"/>
      <c r="AX30" s="362"/>
      <c r="AY30" s="362"/>
      <c r="AZ30" s="362"/>
      <c r="BA30" s="362"/>
      <c r="BB30" s="382"/>
      <c r="BC30" s="361"/>
      <c r="BD30" s="362"/>
      <c r="BE30" s="362"/>
      <c r="BF30" s="362"/>
      <c r="BG30" s="362"/>
      <c r="BH30" s="382"/>
      <c r="BI30" s="361"/>
      <c r="BJ30" s="362"/>
      <c r="BK30" s="362"/>
      <c r="BL30" s="362"/>
      <c r="BM30" s="382"/>
      <c r="BN30" s="361"/>
      <c r="BO30" s="362"/>
      <c r="BP30" s="362"/>
      <c r="BQ30" s="362"/>
      <c r="BR30" s="462"/>
    </row>
    <row r="31" spans="1:70" ht="13.5" customHeight="1">
      <c r="A31" s="567" t="s">
        <v>149</v>
      </c>
      <c r="B31" s="534"/>
      <c r="C31" s="534"/>
      <c r="D31" s="534"/>
      <c r="E31" s="534"/>
      <c r="F31" s="534"/>
      <c r="G31" s="534"/>
      <c r="H31" s="535"/>
      <c r="I31" s="571" t="s">
        <v>65</v>
      </c>
      <c r="J31" s="377"/>
      <c r="K31" s="377"/>
      <c r="L31" s="377"/>
      <c r="M31" s="377"/>
      <c r="N31" s="377"/>
      <c r="O31" s="377"/>
      <c r="P31" s="377"/>
      <c r="Q31" s="377"/>
      <c r="R31" s="377"/>
      <c r="S31" s="378"/>
      <c r="T31" s="533" t="s">
        <v>65</v>
      </c>
      <c r="U31" s="534"/>
      <c r="V31" s="534"/>
      <c r="W31" s="534"/>
      <c r="X31" s="534"/>
      <c r="Y31" s="534"/>
      <c r="Z31" s="534"/>
      <c r="AA31" s="534"/>
      <c r="AB31" s="573"/>
      <c r="AC31" s="567" t="s">
        <v>59</v>
      </c>
      <c r="AD31" s="534"/>
      <c r="AE31" s="534"/>
      <c r="AF31" s="534"/>
      <c r="AG31" s="534"/>
      <c r="AH31" s="534"/>
      <c r="AI31" s="534"/>
      <c r="AJ31" s="534"/>
      <c r="AK31" s="535"/>
      <c r="AL31" s="533" t="s">
        <v>79</v>
      </c>
      <c r="AM31" s="534"/>
      <c r="AN31" s="534"/>
      <c r="AO31" s="534"/>
      <c r="AP31" s="534"/>
      <c r="AQ31" s="534"/>
      <c r="AR31" s="534"/>
      <c r="AS31" s="534"/>
      <c r="AT31" s="535"/>
      <c r="AU31" s="483"/>
      <c r="AV31" s="379"/>
      <c r="AW31" s="379"/>
      <c r="AX31" s="379"/>
      <c r="AY31" s="379"/>
      <c r="AZ31" s="379"/>
      <c r="BA31" s="379"/>
      <c r="BB31" s="380"/>
      <c r="BC31" s="483"/>
      <c r="BD31" s="379"/>
      <c r="BE31" s="379"/>
      <c r="BF31" s="379"/>
      <c r="BG31" s="379"/>
      <c r="BH31" s="380"/>
      <c r="BI31" s="483"/>
      <c r="BJ31" s="379"/>
      <c r="BK31" s="379"/>
      <c r="BL31" s="379"/>
      <c r="BM31" s="380"/>
      <c r="BN31" s="483"/>
      <c r="BO31" s="379"/>
      <c r="BP31" s="379"/>
      <c r="BQ31" s="379"/>
      <c r="BR31" s="484"/>
    </row>
    <row r="32" spans="1:70" ht="13.5" customHeight="1">
      <c r="A32" s="539"/>
      <c r="B32" s="360"/>
      <c r="C32" s="360"/>
      <c r="D32" s="360"/>
      <c r="E32" s="360"/>
      <c r="F32" s="360"/>
      <c r="G32" s="360"/>
      <c r="H32" s="381"/>
      <c r="I32" s="359"/>
      <c r="J32" s="360"/>
      <c r="K32" s="360"/>
      <c r="L32" s="360"/>
      <c r="M32" s="360"/>
      <c r="N32" s="360"/>
      <c r="O32" s="360"/>
      <c r="P32" s="360"/>
      <c r="Q32" s="360"/>
      <c r="R32" s="360"/>
      <c r="S32" s="381"/>
      <c r="T32" s="359"/>
      <c r="U32" s="360"/>
      <c r="V32" s="360"/>
      <c r="W32" s="360"/>
      <c r="X32" s="360"/>
      <c r="Y32" s="360"/>
      <c r="Z32" s="360"/>
      <c r="AA32" s="360"/>
      <c r="AB32" s="461"/>
      <c r="AC32" s="539"/>
      <c r="AD32" s="360"/>
      <c r="AE32" s="360"/>
      <c r="AF32" s="360"/>
      <c r="AG32" s="360"/>
      <c r="AH32" s="360"/>
      <c r="AI32" s="360"/>
      <c r="AJ32" s="360"/>
      <c r="AK32" s="381"/>
      <c r="AL32" s="359"/>
      <c r="AM32" s="360"/>
      <c r="AN32" s="360"/>
      <c r="AO32" s="360"/>
      <c r="AP32" s="360"/>
      <c r="AQ32" s="360"/>
      <c r="AR32" s="360"/>
      <c r="AS32" s="360"/>
      <c r="AT32" s="381"/>
      <c r="AU32" s="359"/>
      <c r="AV32" s="485"/>
      <c r="AW32" s="485"/>
      <c r="AX32" s="485"/>
      <c r="AY32" s="485"/>
      <c r="AZ32" s="485"/>
      <c r="BA32" s="485"/>
      <c r="BB32" s="381"/>
      <c r="BC32" s="359"/>
      <c r="BD32" s="485"/>
      <c r="BE32" s="485"/>
      <c r="BF32" s="485"/>
      <c r="BG32" s="485"/>
      <c r="BH32" s="381"/>
      <c r="BI32" s="359"/>
      <c r="BJ32" s="360"/>
      <c r="BK32" s="360"/>
      <c r="BL32" s="360"/>
      <c r="BM32" s="381"/>
      <c r="BN32" s="359"/>
      <c r="BO32" s="360"/>
      <c r="BP32" s="360"/>
      <c r="BQ32" s="360"/>
      <c r="BR32" s="461"/>
    </row>
    <row r="33" spans="1:70" ht="13.5" customHeight="1">
      <c r="A33" s="539"/>
      <c r="B33" s="360"/>
      <c r="C33" s="360"/>
      <c r="D33" s="360"/>
      <c r="E33" s="360"/>
      <c r="F33" s="360"/>
      <c r="G33" s="360"/>
      <c r="H33" s="381"/>
      <c r="I33" s="359"/>
      <c r="J33" s="360"/>
      <c r="K33" s="360"/>
      <c r="L33" s="360"/>
      <c r="M33" s="360"/>
      <c r="N33" s="360"/>
      <c r="O33" s="360"/>
      <c r="P33" s="360"/>
      <c r="Q33" s="360"/>
      <c r="R33" s="360"/>
      <c r="S33" s="381"/>
      <c r="T33" s="359"/>
      <c r="U33" s="360"/>
      <c r="V33" s="360"/>
      <c r="W33" s="360"/>
      <c r="X33" s="360"/>
      <c r="Y33" s="360"/>
      <c r="Z33" s="360"/>
      <c r="AA33" s="360"/>
      <c r="AB33" s="461"/>
      <c r="AC33" s="539"/>
      <c r="AD33" s="360"/>
      <c r="AE33" s="360"/>
      <c r="AF33" s="360"/>
      <c r="AG33" s="360"/>
      <c r="AH33" s="360"/>
      <c r="AI33" s="360"/>
      <c r="AJ33" s="360"/>
      <c r="AK33" s="381"/>
      <c r="AL33" s="466"/>
      <c r="AM33" s="467"/>
      <c r="AN33" s="467"/>
      <c r="AO33" s="467"/>
      <c r="AP33" s="467"/>
      <c r="AQ33" s="467"/>
      <c r="AR33" s="467"/>
      <c r="AS33" s="467"/>
      <c r="AT33" s="528"/>
      <c r="AU33" s="359"/>
      <c r="AV33" s="485"/>
      <c r="AW33" s="485"/>
      <c r="AX33" s="485"/>
      <c r="AY33" s="485"/>
      <c r="AZ33" s="485"/>
      <c r="BA33" s="485"/>
      <c r="BB33" s="381"/>
      <c r="BC33" s="359"/>
      <c r="BD33" s="485"/>
      <c r="BE33" s="485"/>
      <c r="BF33" s="485"/>
      <c r="BG33" s="485"/>
      <c r="BH33" s="381"/>
      <c r="BI33" s="359"/>
      <c r="BJ33" s="360"/>
      <c r="BK33" s="360"/>
      <c r="BL33" s="360"/>
      <c r="BM33" s="381"/>
      <c r="BN33" s="359"/>
      <c r="BO33" s="360"/>
      <c r="BP33" s="360"/>
      <c r="BQ33" s="360"/>
      <c r="BR33" s="461"/>
    </row>
    <row r="34" spans="1:70" ht="13.5" customHeight="1">
      <c r="A34" s="539"/>
      <c r="B34" s="360"/>
      <c r="C34" s="360"/>
      <c r="D34" s="360"/>
      <c r="E34" s="360"/>
      <c r="F34" s="360"/>
      <c r="G34" s="360"/>
      <c r="H34" s="381"/>
      <c r="I34" s="466"/>
      <c r="J34" s="467"/>
      <c r="K34" s="467"/>
      <c r="L34" s="467"/>
      <c r="M34" s="467"/>
      <c r="N34" s="467"/>
      <c r="O34" s="467"/>
      <c r="P34" s="467"/>
      <c r="Q34" s="467"/>
      <c r="R34" s="467"/>
      <c r="S34" s="528"/>
      <c r="T34" s="466"/>
      <c r="U34" s="467"/>
      <c r="V34" s="467"/>
      <c r="W34" s="467"/>
      <c r="X34" s="467"/>
      <c r="Y34" s="467"/>
      <c r="Z34" s="467"/>
      <c r="AA34" s="467"/>
      <c r="AB34" s="468"/>
      <c r="AC34" s="539"/>
      <c r="AD34" s="360"/>
      <c r="AE34" s="360"/>
      <c r="AF34" s="360"/>
      <c r="AG34" s="360"/>
      <c r="AH34" s="360"/>
      <c r="AI34" s="360"/>
      <c r="AJ34" s="360"/>
      <c r="AK34" s="381"/>
      <c r="AL34" s="536" t="s">
        <v>66</v>
      </c>
      <c r="AM34" s="537"/>
      <c r="AN34" s="537"/>
      <c r="AO34" s="537"/>
      <c r="AP34" s="537"/>
      <c r="AQ34" s="537"/>
      <c r="AR34" s="537"/>
      <c r="AS34" s="537"/>
      <c r="AT34" s="538"/>
      <c r="AU34" s="359"/>
      <c r="AV34" s="360"/>
      <c r="AW34" s="360"/>
      <c r="AX34" s="360"/>
      <c r="AY34" s="360"/>
      <c r="AZ34" s="360"/>
      <c r="BA34" s="360"/>
      <c r="BB34" s="381"/>
      <c r="BC34" s="359"/>
      <c r="BD34" s="360"/>
      <c r="BE34" s="360"/>
      <c r="BF34" s="360"/>
      <c r="BG34" s="360"/>
      <c r="BH34" s="381"/>
      <c r="BI34" s="359"/>
      <c r="BJ34" s="360"/>
      <c r="BK34" s="360"/>
      <c r="BL34" s="360"/>
      <c r="BM34" s="381"/>
      <c r="BN34" s="359"/>
      <c r="BO34" s="360"/>
      <c r="BP34" s="360"/>
      <c r="BQ34" s="360"/>
      <c r="BR34" s="461"/>
    </row>
    <row r="35" spans="1:70" ht="13.5" customHeight="1">
      <c r="A35" s="539"/>
      <c r="B35" s="360"/>
      <c r="C35" s="360"/>
      <c r="D35" s="360"/>
      <c r="E35" s="360"/>
      <c r="F35" s="360"/>
      <c r="G35" s="360"/>
      <c r="H35" s="381"/>
      <c r="I35" s="550" t="s">
        <v>66</v>
      </c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550" t="s">
        <v>66</v>
      </c>
      <c r="U35" s="411"/>
      <c r="V35" s="411"/>
      <c r="W35" s="411"/>
      <c r="X35" s="411"/>
      <c r="Y35" s="411"/>
      <c r="Z35" s="411"/>
      <c r="AA35" s="411"/>
      <c r="AB35" s="551"/>
      <c r="AC35" s="539"/>
      <c r="AD35" s="360"/>
      <c r="AE35" s="360"/>
      <c r="AF35" s="360"/>
      <c r="AG35" s="360"/>
      <c r="AH35" s="360"/>
      <c r="AI35" s="360"/>
      <c r="AJ35" s="360"/>
      <c r="AK35" s="381"/>
      <c r="AL35" s="359"/>
      <c r="AM35" s="360"/>
      <c r="AN35" s="360"/>
      <c r="AO35" s="360"/>
      <c r="AP35" s="360"/>
      <c r="AQ35" s="360"/>
      <c r="AR35" s="360"/>
      <c r="AS35" s="360"/>
      <c r="AT35" s="381"/>
      <c r="AU35" s="359"/>
      <c r="AV35" s="485"/>
      <c r="AW35" s="485"/>
      <c r="AX35" s="485"/>
      <c r="AY35" s="485"/>
      <c r="AZ35" s="485"/>
      <c r="BA35" s="485"/>
      <c r="BB35" s="381"/>
      <c r="BC35" s="359"/>
      <c r="BD35" s="485"/>
      <c r="BE35" s="485"/>
      <c r="BF35" s="485"/>
      <c r="BG35" s="485"/>
      <c r="BH35" s="381"/>
      <c r="BI35" s="359"/>
      <c r="BJ35" s="360"/>
      <c r="BK35" s="360"/>
      <c r="BL35" s="360"/>
      <c r="BM35" s="381"/>
      <c r="BN35" s="359"/>
      <c r="BO35" s="360"/>
      <c r="BP35" s="360"/>
      <c r="BQ35" s="360"/>
      <c r="BR35" s="461"/>
    </row>
    <row r="36" spans="1:70" ht="13.5" customHeight="1">
      <c r="A36" s="539"/>
      <c r="B36" s="360"/>
      <c r="C36" s="360"/>
      <c r="D36" s="360"/>
      <c r="E36" s="360"/>
      <c r="F36" s="360"/>
      <c r="G36" s="360"/>
      <c r="H36" s="381"/>
      <c r="I36" s="359"/>
      <c r="J36" s="360"/>
      <c r="K36" s="360"/>
      <c r="L36" s="360"/>
      <c r="M36" s="360"/>
      <c r="N36" s="360"/>
      <c r="O36" s="360"/>
      <c r="P36" s="360"/>
      <c r="Q36" s="360"/>
      <c r="R36" s="360"/>
      <c r="S36" s="381"/>
      <c r="T36" s="359"/>
      <c r="U36" s="360"/>
      <c r="V36" s="360"/>
      <c r="W36" s="360"/>
      <c r="X36" s="360"/>
      <c r="Y36" s="360"/>
      <c r="Z36" s="360"/>
      <c r="AA36" s="360"/>
      <c r="AB36" s="461"/>
      <c r="AC36" s="540"/>
      <c r="AD36" s="467"/>
      <c r="AE36" s="467"/>
      <c r="AF36" s="467"/>
      <c r="AG36" s="467"/>
      <c r="AH36" s="467"/>
      <c r="AI36" s="467"/>
      <c r="AJ36" s="467"/>
      <c r="AK36" s="528"/>
      <c r="AL36" s="466"/>
      <c r="AM36" s="467"/>
      <c r="AN36" s="467"/>
      <c r="AO36" s="467"/>
      <c r="AP36" s="467"/>
      <c r="AQ36" s="467"/>
      <c r="AR36" s="467"/>
      <c r="AS36" s="467"/>
      <c r="AT36" s="528"/>
      <c r="AU36" s="359"/>
      <c r="AV36" s="485"/>
      <c r="AW36" s="485"/>
      <c r="AX36" s="485"/>
      <c r="AY36" s="485"/>
      <c r="AZ36" s="485"/>
      <c r="BA36" s="485"/>
      <c r="BB36" s="381"/>
      <c r="BC36" s="359"/>
      <c r="BD36" s="485"/>
      <c r="BE36" s="485"/>
      <c r="BF36" s="485"/>
      <c r="BG36" s="485"/>
      <c r="BH36" s="381"/>
      <c r="BI36" s="359"/>
      <c r="BJ36" s="360"/>
      <c r="BK36" s="360"/>
      <c r="BL36" s="360"/>
      <c r="BM36" s="381"/>
      <c r="BN36" s="359"/>
      <c r="BO36" s="360"/>
      <c r="BP36" s="360"/>
      <c r="BQ36" s="360"/>
      <c r="BR36" s="461"/>
    </row>
    <row r="37" spans="1:70" ht="13.5" customHeight="1">
      <c r="A37" s="539"/>
      <c r="B37" s="360"/>
      <c r="C37" s="360"/>
      <c r="D37" s="360"/>
      <c r="E37" s="360"/>
      <c r="F37" s="360"/>
      <c r="G37" s="360"/>
      <c r="H37" s="381"/>
      <c r="I37" s="359"/>
      <c r="J37" s="360"/>
      <c r="K37" s="360"/>
      <c r="L37" s="360"/>
      <c r="M37" s="360"/>
      <c r="N37" s="360"/>
      <c r="O37" s="360"/>
      <c r="P37" s="360"/>
      <c r="Q37" s="360"/>
      <c r="R37" s="360"/>
      <c r="S37" s="381"/>
      <c r="T37" s="359"/>
      <c r="U37" s="360"/>
      <c r="V37" s="360"/>
      <c r="W37" s="360"/>
      <c r="X37" s="360"/>
      <c r="Y37" s="360"/>
      <c r="Z37" s="360"/>
      <c r="AA37" s="360"/>
      <c r="AB37" s="461"/>
      <c r="AC37" s="574" t="s">
        <v>68</v>
      </c>
      <c r="AD37" s="411"/>
      <c r="AE37" s="411"/>
      <c r="AF37" s="411"/>
      <c r="AG37" s="411"/>
      <c r="AH37" s="411"/>
      <c r="AI37" s="411"/>
      <c r="AJ37" s="411"/>
      <c r="AK37" s="412"/>
      <c r="AL37" s="550" t="s">
        <v>67</v>
      </c>
      <c r="AM37" s="411"/>
      <c r="AN37" s="411"/>
      <c r="AO37" s="411"/>
      <c r="AP37" s="411"/>
      <c r="AQ37" s="411"/>
      <c r="AR37" s="411"/>
      <c r="AS37" s="411"/>
      <c r="AT37" s="412"/>
      <c r="AU37" s="359"/>
      <c r="AV37" s="360"/>
      <c r="AW37" s="360"/>
      <c r="AX37" s="360"/>
      <c r="AY37" s="360"/>
      <c r="AZ37" s="360"/>
      <c r="BA37" s="360"/>
      <c r="BB37" s="381"/>
      <c r="BC37" s="359"/>
      <c r="BD37" s="360"/>
      <c r="BE37" s="360"/>
      <c r="BF37" s="360"/>
      <c r="BG37" s="360"/>
      <c r="BH37" s="381"/>
      <c r="BI37" s="359"/>
      <c r="BJ37" s="360"/>
      <c r="BK37" s="360"/>
      <c r="BL37" s="360"/>
      <c r="BM37" s="381"/>
      <c r="BN37" s="359"/>
      <c r="BO37" s="360"/>
      <c r="BP37" s="360"/>
      <c r="BQ37" s="360"/>
      <c r="BR37" s="461"/>
    </row>
    <row r="38" spans="1:70" ht="13.5" customHeight="1">
      <c r="A38" s="539"/>
      <c r="B38" s="360"/>
      <c r="C38" s="360"/>
      <c r="D38" s="360"/>
      <c r="E38" s="360"/>
      <c r="F38" s="360"/>
      <c r="G38" s="360"/>
      <c r="H38" s="381"/>
      <c r="I38" s="466"/>
      <c r="J38" s="467"/>
      <c r="K38" s="467"/>
      <c r="L38" s="467"/>
      <c r="M38" s="467"/>
      <c r="N38" s="467"/>
      <c r="O38" s="467"/>
      <c r="P38" s="467"/>
      <c r="Q38" s="467"/>
      <c r="R38" s="467"/>
      <c r="S38" s="528"/>
      <c r="T38" s="466"/>
      <c r="U38" s="467"/>
      <c r="V38" s="467"/>
      <c r="W38" s="467"/>
      <c r="X38" s="467"/>
      <c r="Y38" s="467"/>
      <c r="Z38" s="467"/>
      <c r="AA38" s="467"/>
      <c r="AB38" s="468"/>
      <c r="AC38" s="539"/>
      <c r="AD38" s="360"/>
      <c r="AE38" s="360"/>
      <c r="AF38" s="360"/>
      <c r="AG38" s="360"/>
      <c r="AH38" s="360"/>
      <c r="AI38" s="360"/>
      <c r="AJ38" s="360"/>
      <c r="AK38" s="381"/>
      <c r="AL38" s="359"/>
      <c r="AM38" s="360"/>
      <c r="AN38" s="360"/>
      <c r="AO38" s="360"/>
      <c r="AP38" s="360"/>
      <c r="AQ38" s="360"/>
      <c r="AR38" s="360"/>
      <c r="AS38" s="360"/>
      <c r="AT38" s="381"/>
      <c r="AU38" s="359"/>
      <c r="AV38" s="485"/>
      <c r="AW38" s="485"/>
      <c r="AX38" s="485"/>
      <c r="AY38" s="485"/>
      <c r="AZ38" s="485"/>
      <c r="BA38" s="485"/>
      <c r="BB38" s="381"/>
      <c r="BC38" s="359"/>
      <c r="BD38" s="485"/>
      <c r="BE38" s="485"/>
      <c r="BF38" s="485"/>
      <c r="BG38" s="485"/>
      <c r="BH38" s="381"/>
      <c r="BI38" s="359"/>
      <c r="BJ38" s="360"/>
      <c r="BK38" s="360"/>
      <c r="BL38" s="360"/>
      <c r="BM38" s="381"/>
      <c r="BN38" s="359"/>
      <c r="BO38" s="360"/>
      <c r="BP38" s="360"/>
      <c r="BQ38" s="360"/>
      <c r="BR38" s="461"/>
    </row>
    <row r="39" spans="1:70" ht="13.5" customHeight="1">
      <c r="A39" s="539"/>
      <c r="B39" s="360"/>
      <c r="C39" s="360"/>
      <c r="D39" s="360"/>
      <c r="E39" s="360"/>
      <c r="F39" s="360"/>
      <c r="G39" s="360"/>
      <c r="H39" s="381"/>
      <c r="I39" s="550" t="s">
        <v>39</v>
      </c>
      <c r="J39" s="411"/>
      <c r="K39" s="411"/>
      <c r="L39" s="411"/>
      <c r="M39" s="411"/>
      <c r="N39" s="411"/>
      <c r="O39" s="411"/>
      <c r="P39" s="411"/>
      <c r="Q39" s="411"/>
      <c r="R39" s="411"/>
      <c r="S39" s="412"/>
      <c r="T39" s="78" t="s">
        <v>146</v>
      </c>
      <c r="U39" s="529"/>
      <c r="V39" s="529"/>
      <c r="W39" s="529"/>
      <c r="X39" s="529"/>
      <c r="Y39" s="529"/>
      <c r="Z39" s="529"/>
      <c r="AA39" s="529"/>
      <c r="AB39" s="158" t="s">
        <v>147</v>
      </c>
      <c r="AC39" s="539"/>
      <c r="AD39" s="360"/>
      <c r="AE39" s="360"/>
      <c r="AF39" s="360"/>
      <c r="AG39" s="360"/>
      <c r="AH39" s="360"/>
      <c r="AI39" s="360"/>
      <c r="AJ39" s="360"/>
      <c r="AK39" s="381"/>
      <c r="AL39" s="466"/>
      <c r="AM39" s="467"/>
      <c r="AN39" s="467"/>
      <c r="AO39" s="467"/>
      <c r="AP39" s="467"/>
      <c r="AQ39" s="467"/>
      <c r="AR39" s="467"/>
      <c r="AS39" s="467"/>
      <c r="AT39" s="528"/>
      <c r="AU39" s="359"/>
      <c r="AV39" s="485"/>
      <c r="AW39" s="485"/>
      <c r="AX39" s="485"/>
      <c r="AY39" s="485"/>
      <c r="AZ39" s="485"/>
      <c r="BA39" s="485"/>
      <c r="BB39" s="381"/>
      <c r="BC39" s="359"/>
      <c r="BD39" s="485"/>
      <c r="BE39" s="485"/>
      <c r="BF39" s="485"/>
      <c r="BG39" s="485"/>
      <c r="BH39" s="381"/>
      <c r="BI39" s="359"/>
      <c r="BJ39" s="360"/>
      <c r="BK39" s="360"/>
      <c r="BL39" s="360"/>
      <c r="BM39" s="381"/>
      <c r="BN39" s="359"/>
      <c r="BO39" s="360"/>
      <c r="BP39" s="360"/>
      <c r="BQ39" s="360"/>
      <c r="BR39" s="461"/>
    </row>
    <row r="40" spans="1:70" ht="13.5" customHeight="1">
      <c r="A40" s="539"/>
      <c r="B40" s="360"/>
      <c r="C40" s="360"/>
      <c r="D40" s="360"/>
      <c r="E40" s="360"/>
      <c r="F40" s="360"/>
      <c r="G40" s="360"/>
      <c r="H40" s="381"/>
      <c r="I40" s="359"/>
      <c r="J40" s="360"/>
      <c r="K40" s="360"/>
      <c r="L40" s="360"/>
      <c r="M40" s="360"/>
      <c r="N40" s="360"/>
      <c r="O40" s="360"/>
      <c r="P40" s="360"/>
      <c r="Q40" s="360"/>
      <c r="R40" s="360"/>
      <c r="S40" s="381"/>
      <c r="T40" s="359"/>
      <c r="U40" s="485"/>
      <c r="V40" s="485"/>
      <c r="W40" s="485"/>
      <c r="X40" s="485"/>
      <c r="Y40" s="485"/>
      <c r="Z40" s="485"/>
      <c r="AA40" s="485"/>
      <c r="AB40" s="461"/>
      <c r="AC40" s="539"/>
      <c r="AD40" s="360"/>
      <c r="AE40" s="360"/>
      <c r="AF40" s="360"/>
      <c r="AG40" s="360"/>
      <c r="AH40" s="360"/>
      <c r="AI40" s="360"/>
      <c r="AJ40" s="360"/>
      <c r="AK40" s="381"/>
      <c r="AL40" s="550" t="s">
        <v>69</v>
      </c>
      <c r="AM40" s="411"/>
      <c r="AN40" s="411"/>
      <c r="AO40" s="411"/>
      <c r="AP40" s="411"/>
      <c r="AQ40" s="411"/>
      <c r="AR40" s="411"/>
      <c r="AS40" s="411"/>
      <c r="AT40" s="412"/>
      <c r="AU40" s="359"/>
      <c r="AV40" s="360"/>
      <c r="AW40" s="360"/>
      <c r="AX40" s="360"/>
      <c r="AY40" s="360"/>
      <c r="AZ40" s="360"/>
      <c r="BA40" s="360"/>
      <c r="BB40" s="381"/>
      <c r="BC40" s="359"/>
      <c r="BD40" s="360"/>
      <c r="BE40" s="360"/>
      <c r="BF40" s="360"/>
      <c r="BG40" s="360"/>
      <c r="BH40" s="381"/>
      <c r="BI40" s="359"/>
      <c r="BJ40" s="360"/>
      <c r="BK40" s="360"/>
      <c r="BL40" s="360"/>
      <c r="BM40" s="381"/>
      <c r="BN40" s="359"/>
      <c r="BO40" s="360"/>
      <c r="BP40" s="360"/>
      <c r="BQ40" s="360"/>
      <c r="BR40" s="461"/>
    </row>
    <row r="41" spans="1:70" ht="13.5" customHeight="1">
      <c r="A41" s="539"/>
      <c r="B41" s="360"/>
      <c r="C41" s="360"/>
      <c r="D41" s="360"/>
      <c r="E41" s="360"/>
      <c r="F41" s="360"/>
      <c r="G41" s="360"/>
      <c r="H41" s="381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81"/>
      <c r="T41" s="359"/>
      <c r="U41" s="485"/>
      <c r="V41" s="485"/>
      <c r="W41" s="485"/>
      <c r="X41" s="485"/>
      <c r="Y41" s="485"/>
      <c r="Z41" s="485"/>
      <c r="AA41" s="485"/>
      <c r="AB41" s="461"/>
      <c r="AC41" s="539"/>
      <c r="AD41" s="360"/>
      <c r="AE41" s="360"/>
      <c r="AF41" s="360"/>
      <c r="AG41" s="360"/>
      <c r="AH41" s="360"/>
      <c r="AI41" s="360"/>
      <c r="AJ41" s="360"/>
      <c r="AK41" s="381"/>
      <c r="AL41" s="359"/>
      <c r="AM41" s="360"/>
      <c r="AN41" s="360"/>
      <c r="AO41" s="360"/>
      <c r="AP41" s="360"/>
      <c r="AQ41" s="360"/>
      <c r="AR41" s="360"/>
      <c r="AS41" s="360"/>
      <c r="AT41" s="381"/>
      <c r="AU41" s="359"/>
      <c r="AV41" s="485"/>
      <c r="AW41" s="485"/>
      <c r="AX41" s="485"/>
      <c r="AY41" s="485"/>
      <c r="AZ41" s="485"/>
      <c r="BA41" s="485"/>
      <c r="BB41" s="381"/>
      <c r="BC41" s="359"/>
      <c r="BD41" s="485"/>
      <c r="BE41" s="485"/>
      <c r="BF41" s="485"/>
      <c r="BG41" s="485"/>
      <c r="BH41" s="381"/>
      <c r="BI41" s="359"/>
      <c r="BJ41" s="485"/>
      <c r="BK41" s="485"/>
      <c r="BL41" s="485"/>
      <c r="BM41" s="381"/>
      <c r="BN41" s="359"/>
      <c r="BO41" s="485"/>
      <c r="BP41" s="485"/>
      <c r="BQ41" s="485"/>
      <c r="BR41" s="461"/>
    </row>
    <row r="42" spans="1:70" ht="13.5" customHeight="1" thickBot="1">
      <c r="A42" s="552"/>
      <c r="B42" s="362"/>
      <c r="C42" s="362"/>
      <c r="D42" s="362"/>
      <c r="E42" s="362"/>
      <c r="F42" s="362"/>
      <c r="G42" s="362"/>
      <c r="H42" s="382"/>
      <c r="I42" s="361"/>
      <c r="J42" s="362"/>
      <c r="K42" s="362"/>
      <c r="L42" s="362"/>
      <c r="M42" s="362"/>
      <c r="N42" s="362"/>
      <c r="O42" s="362"/>
      <c r="P42" s="362"/>
      <c r="Q42" s="362"/>
      <c r="R42" s="362"/>
      <c r="S42" s="382"/>
      <c r="T42" s="361"/>
      <c r="U42" s="362"/>
      <c r="V42" s="362"/>
      <c r="W42" s="362"/>
      <c r="X42" s="362"/>
      <c r="Y42" s="362"/>
      <c r="Z42" s="362"/>
      <c r="AA42" s="362"/>
      <c r="AB42" s="462"/>
      <c r="AC42" s="552"/>
      <c r="AD42" s="362"/>
      <c r="AE42" s="362"/>
      <c r="AF42" s="362"/>
      <c r="AG42" s="362"/>
      <c r="AH42" s="362"/>
      <c r="AI42" s="362"/>
      <c r="AJ42" s="362"/>
      <c r="AK42" s="382"/>
      <c r="AL42" s="361"/>
      <c r="AM42" s="362"/>
      <c r="AN42" s="362"/>
      <c r="AO42" s="362"/>
      <c r="AP42" s="362"/>
      <c r="AQ42" s="362"/>
      <c r="AR42" s="362"/>
      <c r="AS42" s="362"/>
      <c r="AT42" s="382"/>
      <c r="AU42" s="361"/>
      <c r="AV42" s="362"/>
      <c r="AW42" s="362"/>
      <c r="AX42" s="362"/>
      <c r="AY42" s="362"/>
      <c r="AZ42" s="362"/>
      <c r="BA42" s="362"/>
      <c r="BB42" s="382"/>
      <c r="BC42" s="361"/>
      <c r="BD42" s="362"/>
      <c r="BE42" s="362"/>
      <c r="BF42" s="362"/>
      <c r="BG42" s="362"/>
      <c r="BH42" s="382"/>
      <c r="BI42" s="361"/>
      <c r="BJ42" s="362"/>
      <c r="BK42" s="362"/>
      <c r="BL42" s="362"/>
      <c r="BM42" s="382"/>
      <c r="BN42" s="361"/>
      <c r="BO42" s="362"/>
      <c r="BP42" s="362"/>
      <c r="BQ42" s="362"/>
      <c r="BR42" s="462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147">
    <mergeCell ref="AH1:AN1"/>
    <mergeCell ref="BF1:BO1"/>
    <mergeCell ref="BA1:BE1"/>
    <mergeCell ref="AO1:AW1"/>
    <mergeCell ref="AL28:AT28"/>
    <mergeCell ref="AL20:AT21"/>
    <mergeCell ref="AL23:AT24"/>
    <mergeCell ref="AL7:AT7"/>
    <mergeCell ref="AL10:AT10"/>
    <mergeCell ref="AL13:AT13"/>
    <mergeCell ref="AL16:AT16"/>
    <mergeCell ref="AL8:AT9"/>
    <mergeCell ref="AL11:AT12"/>
    <mergeCell ref="AL14:AT15"/>
    <mergeCell ref="AC7:AK7"/>
    <mergeCell ref="AC13:AK13"/>
    <mergeCell ref="T23:AB23"/>
    <mergeCell ref="T31:AB31"/>
    <mergeCell ref="I39:S39"/>
    <mergeCell ref="I15:S15"/>
    <mergeCell ref="AC31:AK31"/>
    <mergeCell ref="AC37:AK37"/>
    <mergeCell ref="AC19:AK19"/>
    <mergeCell ref="AC25:AK25"/>
    <mergeCell ref="AC20:AK24"/>
    <mergeCell ref="AC26:AK30"/>
    <mergeCell ref="I7:S7"/>
    <mergeCell ref="I8:S10"/>
    <mergeCell ref="I12:S14"/>
    <mergeCell ref="I16:S18"/>
    <mergeCell ref="A31:H31"/>
    <mergeCell ref="I19:S19"/>
    <mergeCell ref="I23:S23"/>
    <mergeCell ref="I27:S27"/>
    <mergeCell ref="I31:S31"/>
    <mergeCell ref="A20:H30"/>
    <mergeCell ref="I20:S22"/>
    <mergeCell ref="T6:AB6"/>
    <mergeCell ref="A7:H7"/>
    <mergeCell ref="A19:H19"/>
    <mergeCell ref="T11:AB11"/>
    <mergeCell ref="T7:AB7"/>
    <mergeCell ref="U15:AA15"/>
    <mergeCell ref="T19:AB19"/>
    <mergeCell ref="A6:H6"/>
    <mergeCell ref="I6:S6"/>
    <mergeCell ref="A8:H18"/>
    <mergeCell ref="A32:H42"/>
    <mergeCell ref="AC32:AK36"/>
    <mergeCell ref="AC38:AK42"/>
    <mergeCell ref="I40:S42"/>
    <mergeCell ref="I36:S38"/>
    <mergeCell ref="I32:S34"/>
    <mergeCell ref="T32:AB34"/>
    <mergeCell ref="T36:AB38"/>
    <mergeCell ref="T40:AB42"/>
    <mergeCell ref="I35:S35"/>
    <mergeCell ref="AL41:AT42"/>
    <mergeCell ref="AL32:AT33"/>
    <mergeCell ref="AL35:AT36"/>
    <mergeCell ref="AL38:AT39"/>
    <mergeCell ref="AL37:AT37"/>
    <mergeCell ref="AL40:AT40"/>
    <mergeCell ref="U39:AA39"/>
    <mergeCell ref="T35:AB35"/>
    <mergeCell ref="AL17:AT18"/>
    <mergeCell ref="AL31:AT31"/>
    <mergeCell ref="AL34:AT34"/>
    <mergeCell ref="AC8:AK12"/>
    <mergeCell ref="AC14:AK18"/>
    <mergeCell ref="AL29:AT30"/>
    <mergeCell ref="AL26:AT27"/>
    <mergeCell ref="AL19:AT19"/>
    <mergeCell ref="AL22:AT22"/>
    <mergeCell ref="AL25:AT25"/>
    <mergeCell ref="T8:AB10"/>
    <mergeCell ref="T12:AB14"/>
    <mergeCell ref="T16:AB18"/>
    <mergeCell ref="I28:S30"/>
    <mergeCell ref="T24:AB26"/>
    <mergeCell ref="T28:AB30"/>
    <mergeCell ref="T20:AB22"/>
    <mergeCell ref="I24:S26"/>
    <mergeCell ref="U27:AA27"/>
    <mergeCell ref="I11:S11"/>
    <mergeCell ref="T3:AB3"/>
    <mergeCell ref="A3:S3"/>
    <mergeCell ref="A4:H5"/>
    <mergeCell ref="I4:S5"/>
    <mergeCell ref="T4:AB5"/>
    <mergeCell ref="AU13:BB15"/>
    <mergeCell ref="AC3:BR3"/>
    <mergeCell ref="AL4:AT6"/>
    <mergeCell ref="AU4:BB4"/>
    <mergeCell ref="AV6:BB6"/>
    <mergeCell ref="AV5:BB5"/>
    <mergeCell ref="BC4:BH6"/>
    <mergeCell ref="BI4:BM6"/>
    <mergeCell ref="BN4:BR6"/>
    <mergeCell ref="AC4:AK6"/>
    <mergeCell ref="AU40:BB42"/>
    <mergeCell ref="AU37:BB39"/>
    <mergeCell ref="BC40:BH42"/>
    <mergeCell ref="AU16:BB18"/>
    <mergeCell ref="AU34:BB36"/>
    <mergeCell ref="AU31:BB33"/>
    <mergeCell ref="BC37:BH39"/>
    <mergeCell ref="BC34:BH36"/>
    <mergeCell ref="BC31:BH33"/>
    <mergeCell ref="AU22:BB24"/>
    <mergeCell ref="BN13:BR15"/>
    <mergeCell ref="BN16:BR18"/>
    <mergeCell ref="BC13:BH15"/>
    <mergeCell ref="BC16:BH18"/>
    <mergeCell ref="BI16:BM18"/>
    <mergeCell ref="AU10:BB12"/>
    <mergeCell ref="AU7:BB9"/>
    <mergeCell ref="BN7:BR9"/>
    <mergeCell ref="BN10:BR12"/>
    <mergeCell ref="BC7:BH9"/>
    <mergeCell ref="BC10:BH12"/>
    <mergeCell ref="BI10:BM12"/>
    <mergeCell ref="BI7:BM9"/>
    <mergeCell ref="BI13:BM15"/>
    <mergeCell ref="BN31:BR33"/>
    <mergeCell ref="BI31:BM33"/>
    <mergeCell ref="BI34:BM36"/>
    <mergeCell ref="BI37:BM39"/>
    <mergeCell ref="BN40:BR42"/>
    <mergeCell ref="BI40:BM42"/>
    <mergeCell ref="BN37:BR39"/>
    <mergeCell ref="BN34:BR36"/>
    <mergeCell ref="BI25:BM27"/>
    <mergeCell ref="BI28:BM30"/>
    <mergeCell ref="BN28:BR30"/>
    <mergeCell ref="BN25:BR27"/>
    <mergeCell ref="AU25:BB27"/>
    <mergeCell ref="AU28:BB30"/>
    <mergeCell ref="BC28:BH30"/>
    <mergeCell ref="BC25:BH27"/>
    <mergeCell ref="BN19:BR21"/>
    <mergeCell ref="BC22:BH24"/>
    <mergeCell ref="AU19:BB21"/>
    <mergeCell ref="BC19:BH21"/>
    <mergeCell ref="BI19:BM21"/>
    <mergeCell ref="BI22:BM24"/>
    <mergeCell ref="BN22:BR24"/>
  </mergeCells>
  <dataValidations count="1">
    <dataValidation allowBlank="1" showInputMessage="1" showErrorMessage="1" imeMode="on" sqref="BF1:BO1 A8:H18 I8:S10 I12:S14 T12:AB14 T8:AB10 U15:AA15 T16:AB18 I16:S18 AC14:AK18 AC8:AK12 AL8:AT9 AL11:AT12 AL14:AT15 AL17:AT18 AU7:BB21 AU19:BB21 BC7:BH18 BI7:BM18 BN7:BR18 BC19:BR30 AU22:BB30 AL23:AT24 AL20:AT21 AL26:AT27 AL29:AT30 AC26:AK30 AC20:AK24 T20:AB22 T24:AB26 U27:AA27 T28:AB30 I20:S22 I24:S26 I28:S30 A20:H30 A32:H42 I32:S34 I36:S38 I40:S42 T40:AB42 U39:AA39 T36:AB38 T32:AB34 AC32:AK36 AC38:AK42 AL41:AT42 AL38:AT39 AL35:AT36 AL32:AT33 AU31:BR42"/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65"/>
  <sheetViews>
    <sheetView view="pageBreakPreview" zoomScaleSheetLayoutView="100" zoomScalePageLayoutView="0" workbookViewId="0" topLeftCell="A1">
      <pane xSplit="15" ySplit="3" topLeftCell="P4" activePane="bottomRight" state="frozen"/>
      <selection pane="topLeft" activeCell="L1" sqref="L1:Q1"/>
      <selection pane="topRight" activeCell="L1" sqref="L1:Q1"/>
      <selection pane="bottomLeft" activeCell="L1" sqref="L1:Q1"/>
      <selection pane="bottomRight" activeCell="AG6" sqref="AG6"/>
    </sheetView>
  </sheetViews>
  <sheetFormatPr defaultColWidth="4.375" defaultRowHeight="28.5" customHeight="1"/>
  <cols>
    <col min="1" max="1" width="4.375" style="175" customWidth="1"/>
    <col min="2" max="13" width="5.00390625" style="176" customWidth="1"/>
    <col min="14" max="14" width="3.25390625" style="176" customWidth="1"/>
    <col min="15" max="15" width="2.125" style="176" customWidth="1"/>
    <col min="16" max="17" width="3.75390625" style="176" customWidth="1"/>
    <col min="18" max="18" width="3.75390625" style="175" customWidth="1"/>
    <col min="19" max="21" width="4.375" style="175" customWidth="1"/>
    <col min="22" max="22" width="1.875" style="176" hidden="1" customWidth="1"/>
    <col min="23" max="23" width="1.75390625" style="176" hidden="1" customWidth="1"/>
    <col min="24" max="27" width="4.50390625" style="176" hidden="1" customWidth="1"/>
    <col min="28" max="29" width="4.50390625" style="176" customWidth="1"/>
    <col min="30" max="16384" width="4.375" style="176" customWidth="1"/>
  </cols>
  <sheetData>
    <row r="1" spans="1:27" s="172" customFormat="1" ht="18.75">
      <c r="A1" s="608" t="s">
        <v>410</v>
      </c>
      <c r="B1" s="608"/>
      <c r="C1" s="608"/>
      <c r="D1" s="608"/>
      <c r="E1" s="608"/>
      <c r="F1" s="608"/>
      <c r="G1" s="608"/>
      <c r="H1" s="608"/>
      <c r="I1" s="608"/>
      <c r="J1" s="609" t="s">
        <v>121</v>
      </c>
      <c r="K1" s="609"/>
      <c r="L1" s="610">
        <f>IF('①表紙'!G4="","",'①表紙'!G4)</f>
      </c>
      <c r="M1" s="610"/>
      <c r="N1" s="610"/>
      <c r="O1" s="610"/>
      <c r="P1" s="610"/>
      <c r="Q1" s="610"/>
      <c r="R1" s="610"/>
      <c r="S1" s="171" t="s">
        <v>83</v>
      </c>
      <c r="T1" s="617">
        <f>Z1</f>
      </c>
      <c r="U1" s="617"/>
      <c r="V1" s="617"/>
      <c r="W1" s="617"/>
      <c r="Z1" s="173">
        <f>IF(OR(D15=2,Y23=1,SUM(Y10:Y14)&gt;=3,SUM(Y4:Y28)&gt;=10,SUM(Y19:Y21)&gt;=2,SUM(Y26:Y28)&gt;=1,SUM(Y30:Y34)&gt;=2),"事業対象者","")</f>
      </c>
      <c r="AA1" s="174"/>
    </row>
    <row r="2" spans="26:27" ht="7.5" customHeight="1" thickBot="1">
      <c r="Z2" s="175" t="s">
        <v>533</v>
      </c>
      <c r="AA2" s="175"/>
    </row>
    <row r="3" spans="1:26" s="173" customFormat="1" ht="28.5" customHeight="1" thickBot="1">
      <c r="A3" s="200" t="s">
        <v>532</v>
      </c>
      <c r="B3" s="612" t="s">
        <v>411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 t="s">
        <v>444</v>
      </c>
      <c r="Q3" s="612"/>
      <c r="R3" s="612"/>
      <c r="S3" s="612"/>
      <c r="T3" s="612"/>
      <c r="U3" s="621"/>
      <c r="X3" s="173" t="s">
        <v>531</v>
      </c>
      <c r="Y3" s="177" t="s">
        <v>412</v>
      </c>
      <c r="Z3" s="173" t="s">
        <v>506</v>
      </c>
    </row>
    <row r="4" spans="1:27" s="173" customFormat="1" ht="28.5" customHeight="1">
      <c r="A4" s="201">
        <v>1</v>
      </c>
      <c r="B4" s="603" t="s">
        <v>413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4" t="s">
        <v>527</v>
      </c>
      <c r="Q4" s="604"/>
      <c r="R4" s="604"/>
      <c r="S4" s="604" t="s">
        <v>526</v>
      </c>
      <c r="T4" s="604"/>
      <c r="U4" s="605"/>
      <c r="V4" s="179"/>
      <c r="X4" s="177"/>
      <c r="Y4" s="177">
        <f>IF(X4="","",X4-1)</f>
      </c>
      <c r="AA4" s="180"/>
    </row>
    <row r="5" spans="1:25" s="173" customFormat="1" ht="28.5" customHeight="1">
      <c r="A5" s="202">
        <v>2</v>
      </c>
      <c r="B5" s="613" t="s">
        <v>414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1" t="s">
        <v>527</v>
      </c>
      <c r="Q5" s="611"/>
      <c r="R5" s="611"/>
      <c r="S5" s="611" t="s">
        <v>526</v>
      </c>
      <c r="T5" s="611"/>
      <c r="U5" s="614"/>
      <c r="V5" s="181"/>
      <c r="W5" s="182"/>
      <c r="X5" s="177"/>
      <c r="Y5" s="177">
        <f>IF(X5="","",X5-1)</f>
      </c>
    </row>
    <row r="6" spans="1:25" s="173" customFormat="1" ht="28.5" customHeight="1">
      <c r="A6" s="202">
        <v>3</v>
      </c>
      <c r="B6" s="590" t="s">
        <v>415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82" t="s">
        <v>527</v>
      </c>
      <c r="Q6" s="583"/>
      <c r="R6" s="584"/>
      <c r="S6" s="582" t="s">
        <v>526</v>
      </c>
      <c r="T6" s="583"/>
      <c r="U6" s="585"/>
      <c r="V6" s="181"/>
      <c r="W6" s="182"/>
      <c r="X6" s="177"/>
      <c r="Y6" s="177">
        <f>IF(X6="","",X6-1)</f>
      </c>
    </row>
    <row r="7" spans="1:25" s="173" customFormat="1" ht="28.5" customHeight="1">
      <c r="A7" s="202">
        <v>4</v>
      </c>
      <c r="B7" s="590" t="s">
        <v>416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82" t="s">
        <v>527</v>
      </c>
      <c r="Q7" s="583"/>
      <c r="R7" s="584"/>
      <c r="S7" s="582" t="s">
        <v>526</v>
      </c>
      <c r="T7" s="583"/>
      <c r="U7" s="585"/>
      <c r="V7" s="181"/>
      <c r="W7" s="182"/>
      <c r="X7" s="177"/>
      <c r="Y7" s="177">
        <f>IF(X7="","",X7-1)</f>
      </c>
    </row>
    <row r="8" spans="1:25" s="173" customFormat="1" ht="28.5" customHeight="1" thickBot="1">
      <c r="A8" s="203">
        <v>5</v>
      </c>
      <c r="B8" s="592" t="s">
        <v>417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86" t="s">
        <v>527</v>
      </c>
      <c r="Q8" s="587"/>
      <c r="R8" s="588"/>
      <c r="S8" s="586" t="s">
        <v>526</v>
      </c>
      <c r="T8" s="587"/>
      <c r="U8" s="589"/>
      <c r="V8" s="181"/>
      <c r="W8" s="182"/>
      <c r="X8" s="177"/>
      <c r="Y8" s="177">
        <f>IF(X8="","",X8-1)</f>
      </c>
    </row>
    <row r="9" spans="1:23" s="173" customFormat="1" ht="15" customHeight="1">
      <c r="A9" s="594" t="s">
        <v>418</v>
      </c>
      <c r="B9" s="595"/>
      <c r="C9" s="595"/>
      <c r="D9" s="204">
        <f>IF(AND(Y10="",Y11="",Y12="",Y13="",Y14=""),"",IF(SUM(Y10:Y14)=0,0,SUM(Y10:Y14)))</f>
      </c>
      <c r="E9" s="205" t="s">
        <v>525</v>
      </c>
      <c r="F9" s="205">
        <v>5</v>
      </c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7"/>
      <c r="V9" s="181"/>
      <c r="W9" s="182"/>
    </row>
    <row r="10" spans="1:25" s="173" customFormat="1" ht="28.5" customHeight="1">
      <c r="A10" s="202">
        <v>6</v>
      </c>
      <c r="B10" s="590" t="s">
        <v>419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82" t="s">
        <v>527</v>
      </c>
      <c r="Q10" s="583"/>
      <c r="R10" s="584"/>
      <c r="S10" s="582" t="s">
        <v>526</v>
      </c>
      <c r="T10" s="583"/>
      <c r="U10" s="585"/>
      <c r="V10" s="181"/>
      <c r="W10" s="182"/>
      <c r="X10" s="177"/>
      <c r="Y10" s="177">
        <f>IF(X10="","",X10-1)</f>
      </c>
    </row>
    <row r="11" spans="1:25" s="173" customFormat="1" ht="28.5" customHeight="1">
      <c r="A11" s="202">
        <v>7</v>
      </c>
      <c r="B11" s="590" t="s">
        <v>420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82" t="s">
        <v>527</v>
      </c>
      <c r="Q11" s="583"/>
      <c r="R11" s="584"/>
      <c r="S11" s="582" t="s">
        <v>526</v>
      </c>
      <c r="T11" s="583"/>
      <c r="U11" s="585"/>
      <c r="V11" s="181"/>
      <c r="W11" s="182"/>
      <c r="X11" s="177"/>
      <c r="Y11" s="177">
        <f>IF(X11="","",X11-1)</f>
      </c>
    </row>
    <row r="12" spans="1:25" s="173" customFormat="1" ht="28.5" customHeight="1">
      <c r="A12" s="202">
        <v>8</v>
      </c>
      <c r="B12" s="590" t="s">
        <v>421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82" t="s">
        <v>527</v>
      </c>
      <c r="Q12" s="583"/>
      <c r="R12" s="584"/>
      <c r="S12" s="582" t="s">
        <v>526</v>
      </c>
      <c r="T12" s="583"/>
      <c r="U12" s="585"/>
      <c r="V12" s="181"/>
      <c r="W12" s="182"/>
      <c r="X12" s="177"/>
      <c r="Y12" s="177">
        <f>IF(X12="","",X12-1)</f>
      </c>
    </row>
    <row r="13" spans="1:25" s="173" customFormat="1" ht="28.5" customHeight="1">
      <c r="A13" s="202">
        <v>9</v>
      </c>
      <c r="B13" s="590" t="s">
        <v>422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82" t="s">
        <v>519</v>
      </c>
      <c r="Q13" s="583"/>
      <c r="R13" s="584"/>
      <c r="S13" s="582" t="s">
        <v>518</v>
      </c>
      <c r="T13" s="583"/>
      <c r="U13" s="585"/>
      <c r="V13" s="181"/>
      <c r="W13" s="182"/>
      <c r="X13" s="177"/>
      <c r="Y13" s="177">
        <f>IF(X13="","",-(X13-2))</f>
      </c>
    </row>
    <row r="14" spans="1:25" s="173" customFormat="1" ht="28.5" customHeight="1" thickBot="1">
      <c r="A14" s="203">
        <v>10</v>
      </c>
      <c r="B14" s="592" t="s">
        <v>423</v>
      </c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86" t="s">
        <v>519</v>
      </c>
      <c r="Q14" s="587"/>
      <c r="R14" s="588"/>
      <c r="S14" s="586" t="s">
        <v>518</v>
      </c>
      <c r="T14" s="587"/>
      <c r="U14" s="589"/>
      <c r="V14" s="181"/>
      <c r="W14" s="182"/>
      <c r="X14" s="177"/>
      <c r="Y14" s="177">
        <f>IF(X14="","",-(X14-2))</f>
      </c>
    </row>
    <row r="15" spans="1:23" s="173" customFormat="1" ht="15" customHeight="1">
      <c r="A15" s="594" t="s">
        <v>424</v>
      </c>
      <c r="B15" s="595"/>
      <c r="C15" s="595"/>
      <c r="D15" s="206">
        <f>IF(AND(Y16="",Y17=""),"",IF(SUM(Y16:Y17)=0,0,SUM(Y16:Y17)))</f>
      </c>
      <c r="E15" s="205" t="s">
        <v>525</v>
      </c>
      <c r="F15" s="207">
        <v>2</v>
      </c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9"/>
      <c r="V15" s="181"/>
      <c r="W15" s="182"/>
    </row>
    <row r="16" spans="1:25" s="173" customFormat="1" ht="28.5" customHeight="1">
      <c r="A16" s="202">
        <v>11</v>
      </c>
      <c r="B16" s="590" t="s">
        <v>426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82" t="s">
        <v>519</v>
      </c>
      <c r="Q16" s="583"/>
      <c r="R16" s="584"/>
      <c r="S16" s="582" t="s">
        <v>518</v>
      </c>
      <c r="T16" s="583"/>
      <c r="U16" s="585"/>
      <c r="V16" s="181"/>
      <c r="W16" s="182"/>
      <c r="X16" s="177"/>
      <c r="Y16" s="177">
        <f>IF(X16="","",-(X16-2))</f>
      </c>
    </row>
    <row r="17" spans="1:25" s="173" customFormat="1" ht="28.5" customHeight="1" thickBot="1">
      <c r="A17" s="203">
        <v>12</v>
      </c>
      <c r="B17" s="183" t="s">
        <v>427</v>
      </c>
      <c r="C17" s="184"/>
      <c r="D17" s="184" t="s">
        <v>530</v>
      </c>
      <c r="E17" s="184" t="s">
        <v>428</v>
      </c>
      <c r="F17" s="184"/>
      <c r="G17" s="184" t="s">
        <v>529</v>
      </c>
      <c r="H17" s="184" t="s">
        <v>429</v>
      </c>
      <c r="I17" s="593"/>
      <c r="J17" s="593"/>
      <c r="K17" s="593"/>
      <c r="L17" s="593"/>
      <c r="M17" s="593"/>
      <c r="N17" s="593"/>
      <c r="O17" s="593"/>
      <c r="P17" s="586" t="s">
        <v>528</v>
      </c>
      <c r="Q17" s="587"/>
      <c r="R17" s="587"/>
      <c r="S17" s="596">
        <f>IF(OR(C17="",F17=""),"",F17/C17/C17*100*100)</f>
      </c>
      <c r="T17" s="596"/>
      <c r="U17" s="597"/>
      <c r="V17" s="181"/>
      <c r="W17" s="182"/>
      <c r="X17" s="185"/>
      <c r="Y17" s="177">
        <f>IF(S17="","",IF(S17&lt;18.5,1,0))</f>
      </c>
    </row>
    <row r="18" spans="1:23" s="173" customFormat="1" ht="15" customHeight="1">
      <c r="A18" s="600" t="s">
        <v>430</v>
      </c>
      <c r="B18" s="601"/>
      <c r="C18" s="601"/>
      <c r="D18" s="206">
        <f>IF(AND(Y19="",Y20="",Y21=""),"",IF(SUM(Y19:Y21)=0,0,SUM(Y19:Y21)))</f>
      </c>
      <c r="E18" s="207" t="s">
        <v>525</v>
      </c>
      <c r="F18" s="209">
        <v>3</v>
      </c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9"/>
      <c r="V18" s="181"/>
      <c r="W18" s="182"/>
    </row>
    <row r="19" spans="1:25" s="173" customFormat="1" ht="28.5" customHeight="1">
      <c r="A19" s="202">
        <v>13</v>
      </c>
      <c r="B19" s="590" t="s">
        <v>432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82" t="s">
        <v>519</v>
      </c>
      <c r="Q19" s="583"/>
      <c r="R19" s="584"/>
      <c r="S19" s="582" t="s">
        <v>518</v>
      </c>
      <c r="T19" s="583"/>
      <c r="U19" s="585"/>
      <c r="V19" s="618">
        <f>IF(AND(Y4="",Y5="",Y6="",Y7="",Y8="",D9="",D15="",D18="",D22="",D25=""),"",IF(SUM(Y4:Y28)=0,"0",SUM(Y4:Y28)))</f>
      </c>
      <c r="W19" s="620"/>
      <c r="X19" s="177"/>
      <c r="Y19" s="177">
        <f>IF(X19="","",-(X19-2))</f>
      </c>
    </row>
    <row r="20" spans="1:25" s="173" customFormat="1" ht="28.5" customHeight="1">
      <c r="A20" s="202">
        <v>14</v>
      </c>
      <c r="B20" s="590" t="s">
        <v>433</v>
      </c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82" t="s">
        <v>519</v>
      </c>
      <c r="Q20" s="583"/>
      <c r="R20" s="584"/>
      <c r="S20" s="582" t="s">
        <v>518</v>
      </c>
      <c r="T20" s="583"/>
      <c r="U20" s="585"/>
      <c r="V20" s="618" t="s">
        <v>525</v>
      </c>
      <c r="W20" s="619"/>
      <c r="X20" s="177"/>
      <c r="Y20" s="177">
        <f>IF(X20="","",-(X20-2))</f>
      </c>
    </row>
    <row r="21" spans="1:25" s="173" customFormat="1" ht="28.5" customHeight="1" thickBot="1">
      <c r="A21" s="203">
        <v>15</v>
      </c>
      <c r="B21" s="592" t="s">
        <v>434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86" t="s">
        <v>519</v>
      </c>
      <c r="Q21" s="587"/>
      <c r="R21" s="588"/>
      <c r="S21" s="586" t="s">
        <v>518</v>
      </c>
      <c r="T21" s="587"/>
      <c r="U21" s="589"/>
      <c r="V21" s="618">
        <v>20</v>
      </c>
      <c r="W21" s="619"/>
      <c r="X21" s="177"/>
      <c r="Y21" s="177">
        <f>IF(X21="","",-(X21-2))</f>
      </c>
    </row>
    <row r="22" spans="1:23" s="173" customFormat="1" ht="15" customHeight="1">
      <c r="A22" s="615" t="s">
        <v>435</v>
      </c>
      <c r="B22" s="616"/>
      <c r="C22" s="616"/>
      <c r="D22" s="206">
        <f>IF(AND(Y23="",Y24=""),"",IF(SUM(Y23:Y24)=0,0,SUM(Y23:Y24)))</f>
      </c>
      <c r="E22" s="205" t="s">
        <v>525</v>
      </c>
      <c r="F22" s="207">
        <v>2</v>
      </c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9"/>
      <c r="V22" s="181"/>
      <c r="W22" s="182"/>
    </row>
    <row r="23" spans="1:25" s="173" customFormat="1" ht="28.5" customHeight="1">
      <c r="A23" s="202">
        <v>16</v>
      </c>
      <c r="B23" s="590" t="s">
        <v>436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82" t="s">
        <v>527</v>
      </c>
      <c r="Q23" s="583"/>
      <c r="R23" s="584"/>
      <c r="S23" s="582" t="s">
        <v>526</v>
      </c>
      <c r="T23" s="583"/>
      <c r="U23" s="585"/>
      <c r="V23" s="186"/>
      <c r="W23" s="187"/>
      <c r="X23" s="177"/>
      <c r="Y23" s="177">
        <f>IF(X23="","",X23-1)</f>
      </c>
    </row>
    <row r="24" spans="1:25" s="173" customFormat="1" ht="28.5" customHeight="1" thickBot="1">
      <c r="A24" s="210">
        <v>17</v>
      </c>
      <c r="B24" s="592" t="s">
        <v>437</v>
      </c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86" t="s">
        <v>519</v>
      </c>
      <c r="Q24" s="587"/>
      <c r="R24" s="588"/>
      <c r="S24" s="586" t="s">
        <v>518</v>
      </c>
      <c r="T24" s="587"/>
      <c r="U24" s="589"/>
      <c r="V24" s="186"/>
      <c r="W24" s="187"/>
      <c r="X24" s="177"/>
      <c r="Y24" s="177">
        <f>IF(X24="","",-(X24-2))</f>
      </c>
    </row>
    <row r="25" spans="1:23" s="173" customFormat="1" ht="15" customHeight="1">
      <c r="A25" s="594" t="s">
        <v>438</v>
      </c>
      <c r="B25" s="595"/>
      <c r="C25" s="595"/>
      <c r="D25" s="204">
        <f>IF(AND(Y26="",Y27="",Y28=""),"",IF(SUM(Y26:Y28)=0,0,SUM(Y26:Y28)))</f>
      </c>
      <c r="E25" s="205" t="s">
        <v>525</v>
      </c>
      <c r="F25" s="208">
        <v>3</v>
      </c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9"/>
      <c r="V25" s="181"/>
      <c r="W25" s="182"/>
    </row>
    <row r="26" spans="1:25" s="173" customFormat="1" ht="28.5" customHeight="1">
      <c r="A26" s="202">
        <v>18</v>
      </c>
      <c r="B26" s="590" t="s">
        <v>439</v>
      </c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82" t="s">
        <v>519</v>
      </c>
      <c r="Q26" s="583"/>
      <c r="R26" s="584"/>
      <c r="S26" s="582" t="s">
        <v>518</v>
      </c>
      <c r="T26" s="583"/>
      <c r="U26" s="585"/>
      <c r="V26" s="181"/>
      <c r="W26" s="182"/>
      <c r="X26" s="177"/>
      <c r="Y26" s="177">
        <f>IF(X26="","",-(X26-2))</f>
      </c>
    </row>
    <row r="27" spans="1:25" s="173" customFormat="1" ht="28.5" customHeight="1">
      <c r="A27" s="202">
        <v>19</v>
      </c>
      <c r="B27" s="590" t="s">
        <v>440</v>
      </c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82" t="s">
        <v>527</v>
      </c>
      <c r="Q27" s="583"/>
      <c r="R27" s="584"/>
      <c r="S27" s="582" t="s">
        <v>526</v>
      </c>
      <c r="T27" s="583"/>
      <c r="U27" s="585"/>
      <c r="V27" s="186"/>
      <c r="W27" s="187"/>
      <c r="X27" s="177"/>
      <c r="Y27" s="177">
        <f>IF(X27="","",X27-1)</f>
      </c>
    </row>
    <row r="28" spans="1:25" s="173" customFormat="1" ht="28.5" customHeight="1" thickBot="1">
      <c r="A28" s="203">
        <v>20</v>
      </c>
      <c r="B28" s="592" t="s">
        <v>441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86" t="s">
        <v>519</v>
      </c>
      <c r="Q28" s="587"/>
      <c r="R28" s="588"/>
      <c r="S28" s="586" t="s">
        <v>518</v>
      </c>
      <c r="T28" s="587"/>
      <c r="U28" s="589"/>
      <c r="V28" s="178"/>
      <c r="W28" s="187"/>
      <c r="X28" s="177"/>
      <c r="Y28" s="177">
        <f>IF(X28="","",-(X28-2))</f>
      </c>
    </row>
    <row r="29" spans="1:21" s="173" customFormat="1" ht="15" customHeight="1">
      <c r="A29" s="594" t="s">
        <v>442</v>
      </c>
      <c r="B29" s="595"/>
      <c r="C29" s="595"/>
      <c r="D29" s="204">
        <f>IF(AND(Y30="",Y31="",Y32="",Y33="",Y34=""),"",IF(SUM(Y30:Y34)=0,0,SUM(Y30:Y34)))</f>
      </c>
      <c r="E29" s="205" t="s">
        <v>525</v>
      </c>
      <c r="F29" s="205">
        <v>5</v>
      </c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9"/>
    </row>
    <row r="30" spans="1:25" s="173" customFormat="1" ht="28.5" customHeight="1">
      <c r="A30" s="202">
        <v>21</v>
      </c>
      <c r="B30" s="590" t="s">
        <v>524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82" t="s">
        <v>519</v>
      </c>
      <c r="Q30" s="583"/>
      <c r="R30" s="584"/>
      <c r="S30" s="582" t="s">
        <v>518</v>
      </c>
      <c r="T30" s="583"/>
      <c r="U30" s="585"/>
      <c r="X30" s="177"/>
      <c r="Y30" s="177">
        <f>IF(X30="","",-(X30-2))</f>
      </c>
    </row>
    <row r="31" spans="1:25" s="173" customFormat="1" ht="28.5" customHeight="1">
      <c r="A31" s="202">
        <v>22</v>
      </c>
      <c r="B31" s="590" t="s">
        <v>523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82" t="s">
        <v>519</v>
      </c>
      <c r="Q31" s="583"/>
      <c r="R31" s="584"/>
      <c r="S31" s="582" t="s">
        <v>518</v>
      </c>
      <c r="T31" s="583"/>
      <c r="U31" s="585"/>
      <c r="X31" s="177"/>
      <c r="Y31" s="177">
        <f>IF(X31="","",-(X31-2))</f>
      </c>
    </row>
    <row r="32" spans="1:25" s="173" customFormat="1" ht="28.5" customHeight="1">
      <c r="A32" s="202">
        <v>23</v>
      </c>
      <c r="B32" s="590" t="s">
        <v>522</v>
      </c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82" t="s">
        <v>519</v>
      </c>
      <c r="Q32" s="583"/>
      <c r="R32" s="584"/>
      <c r="S32" s="582" t="s">
        <v>518</v>
      </c>
      <c r="T32" s="583"/>
      <c r="U32" s="585"/>
      <c r="X32" s="177"/>
      <c r="Y32" s="177">
        <f>IF(X32="","",-(X32-2))</f>
      </c>
    </row>
    <row r="33" spans="1:25" s="173" customFormat="1" ht="28.5" customHeight="1">
      <c r="A33" s="202">
        <v>24</v>
      </c>
      <c r="B33" s="590" t="s">
        <v>521</v>
      </c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82" t="s">
        <v>519</v>
      </c>
      <c r="Q33" s="583"/>
      <c r="R33" s="584"/>
      <c r="S33" s="582" t="s">
        <v>518</v>
      </c>
      <c r="T33" s="583"/>
      <c r="U33" s="585"/>
      <c r="X33" s="177"/>
      <c r="Y33" s="177">
        <f>IF(X33="","",-(X33-2))</f>
      </c>
    </row>
    <row r="34" spans="1:25" s="173" customFormat="1" ht="28.5" customHeight="1" thickBot="1">
      <c r="A34" s="203">
        <v>25</v>
      </c>
      <c r="B34" s="592" t="s">
        <v>520</v>
      </c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86" t="s">
        <v>519</v>
      </c>
      <c r="Q34" s="587"/>
      <c r="R34" s="588"/>
      <c r="S34" s="586" t="s">
        <v>518</v>
      </c>
      <c r="T34" s="587"/>
      <c r="U34" s="589"/>
      <c r="X34" s="177"/>
      <c r="Y34" s="177">
        <f>IF(X34="","",-(X34-2))</f>
      </c>
    </row>
    <row r="35" spans="1:21" ht="15">
      <c r="A35" s="602" t="s">
        <v>443</v>
      </c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</row>
    <row r="37" ht="15" customHeight="1">
      <c r="A37" s="188" t="s">
        <v>517</v>
      </c>
    </row>
    <row r="38" ht="15" customHeight="1">
      <c r="A38" s="188" t="s">
        <v>516</v>
      </c>
    </row>
    <row r="39" ht="15" customHeight="1">
      <c r="A39" s="188" t="s">
        <v>515</v>
      </c>
    </row>
    <row r="40" ht="15" customHeight="1">
      <c r="A40" s="188" t="s">
        <v>514</v>
      </c>
    </row>
    <row r="41" ht="15" customHeight="1">
      <c r="A41" s="188" t="s">
        <v>513</v>
      </c>
    </row>
    <row r="42" ht="15" customHeight="1">
      <c r="A42" s="227" t="s">
        <v>512</v>
      </c>
    </row>
    <row r="43" ht="15" customHeight="1">
      <c r="A43" s="188" t="s">
        <v>511</v>
      </c>
    </row>
    <row r="44" ht="15" customHeight="1">
      <c r="A44" s="188" t="s">
        <v>510</v>
      </c>
    </row>
    <row r="45" ht="15" customHeight="1">
      <c r="B45" s="188"/>
    </row>
    <row r="46" spans="1:2" ht="15" customHeight="1">
      <c r="A46" s="227" t="s">
        <v>509</v>
      </c>
      <c r="B46" s="188"/>
    </row>
    <row r="47" ht="15" customHeight="1">
      <c r="A47" s="188"/>
    </row>
    <row r="48" ht="15" customHeight="1">
      <c r="B48" s="188"/>
    </row>
    <row r="49" ht="15" customHeight="1">
      <c r="B49" s="188"/>
    </row>
    <row r="50" ht="15" customHeight="1">
      <c r="B50" s="188"/>
    </row>
    <row r="51" ht="15" customHeight="1">
      <c r="A51" s="188"/>
    </row>
    <row r="52" ht="15" customHeight="1">
      <c r="B52" s="188"/>
    </row>
    <row r="53" ht="15" customHeight="1">
      <c r="B53" s="188"/>
    </row>
    <row r="54" ht="15" customHeight="1">
      <c r="A54" s="188"/>
    </row>
    <row r="55" ht="15" customHeight="1">
      <c r="B55" s="188"/>
    </row>
    <row r="56" ht="15" customHeight="1">
      <c r="B56" s="188"/>
    </row>
    <row r="57" ht="15" customHeight="1">
      <c r="A57" s="188"/>
    </row>
    <row r="58" ht="15" customHeight="1">
      <c r="B58" s="188"/>
    </row>
    <row r="59" ht="15" customHeight="1">
      <c r="A59" s="188"/>
    </row>
    <row r="60" ht="15" customHeight="1">
      <c r="B60" s="188"/>
    </row>
    <row r="61" ht="28.5" customHeight="1">
      <c r="A61" s="188"/>
    </row>
    <row r="62" ht="28.5" customHeight="1">
      <c r="A62" s="188"/>
    </row>
    <row r="63" ht="28.5" customHeight="1">
      <c r="A63" s="188"/>
    </row>
    <row r="64" ht="28.5" customHeight="1">
      <c r="A64" s="188"/>
    </row>
    <row r="65" ht="28.5" customHeight="1">
      <c r="A65" s="188"/>
    </row>
  </sheetData>
  <sheetProtection/>
  <mergeCells count="97">
    <mergeCell ref="T1:W1"/>
    <mergeCell ref="V20:W20"/>
    <mergeCell ref="V21:W21"/>
    <mergeCell ref="V19:W19"/>
    <mergeCell ref="S19:U19"/>
    <mergeCell ref="S8:U8"/>
    <mergeCell ref="P3:U3"/>
    <mergeCell ref="S11:U11"/>
    <mergeCell ref="P12:R12"/>
    <mergeCell ref="S12:U12"/>
    <mergeCell ref="A29:C29"/>
    <mergeCell ref="G22:U22"/>
    <mergeCell ref="G25:U25"/>
    <mergeCell ref="G29:U29"/>
    <mergeCell ref="A22:C22"/>
    <mergeCell ref="B23:O23"/>
    <mergeCell ref="B24:O24"/>
    <mergeCell ref="B26:O26"/>
    <mergeCell ref="B27:O27"/>
    <mergeCell ref="B28:O28"/>
    <mergeCell ref="S5:U5"/>
    <mergeCell ref="B14:O14"/>
    <mergeCell ref="B16:O16"/>
    <mergeCell ref="S13:U13"/>
    <mergeCell ref="P14:R14"/>
    <mergeCell ref="S14:U14"/>
    <mergeCell ref="P13:R13"/>
    <mergeCell ref="S16:U16"/>
    <mergeCell ref="G15:U15"/>
    <mergeCell ref="A15:C15"/>
    <mergeCell ref="A1:I1"/>
    <mergeCell ref="J1:K1"/>
    <mergeCell ref="L1:R1"/>
    <mergeCell ref="B6:O6"/>
    <mergeCell ref="P5:R5"/>
    <mergeCell ref="B3:O3"/>
    <mergeCell ref="B5:O5"/>
    <mergeCell ref="P7:R7"/>
    <mergeCell ref="S7:U7"/>
    <mergeCell ref="B12:O12"/>
    <mergeCell ref="B13:O13"/>
    <mergeCell ref="P8:R8"/>
    <mergeCell ref="G9:U9"/>
    <mergeCell ref="B10:O10"/>
    <mergeCell ref="B11:O11"/>
    <mergeCell ref="B7:O7"/>
    <mergeCell ref="B8:O8"/>
    <mergeCell ref="A35:U35"/>
    <mergeCell ref="B4:O4"/>
    <mergeCell ref="A9:C9"/>
    <mergeCell ref="P4:R4"/>
    <mergeCell ref="S4:U4"/>
    <mergeCell ref="P10:R10"/>
    <mergeCell ref="S10:U10"/>
    <mergeCell ref="P11:R11"/>
    <mergeCell ref="P6:R6"/>
    <mergeCell ref="S6:U6"/>
    <mergeCell ref="P20:R20"/>
    <mergeCell ref="S20:U20"/>
    <mergeCell ref="G18:U18"/>
    <mergeCell ref="I17:O17"/>
    <mergeCell ref="B21:O21"/>
    <mergeCell ref="A18:C18"/>
    <mergeCell ref="P17:R17"/>
    <mergeCell ref="P23:R23"/>
    <mergeCell ref="S23:U23"/>
    <mergeCell ref="P24:R24"/>
    <mergeCell ref="B19:O19"/>
    <mergeCell ref="P16:R16"/>
    <mergeCell ref="B20:O20"/>
    <mergeCell ref="P19:R19"/>
    <mergeCell ref="P21:R21"/>
    <mergeCell ref="S21:U21"/>
    <mergeCell ref="S17:U17"/>
    <mergeCell ref="P26:R26"/>
    <mergeCell ref="S26:U26"/>
    <mergeCell ref="P27:R27"/>
    <mergeCell ref="S27:U27"/>
    <mergeCell ref="S24:U24"/>
    <mergeCell ref="A25:C25"/>
    <mergeCell ref="P28:R28"/>
    <mergeCell ref="S28:U28"/>
    <mergeCell ref="P34:R34"/>
    <mergeCell ref="B30:O30"/>
    <mergeCell ref="B31:O31"/>
    <mergeCell ref="B32:O32"/>
    <mergeCell ref="B33:O33"/>
    <mergeCell ref="S34:U34"/>
    <mergeCell ref="B34:O34"/>
    <mergeCell ref="P30:R30"/>
    <mergeCell ref="P33:R33"/>
    <mergeCell ref="S33:U33"/>
    <mergeCell ref="S30:U30"/>
    <mergeCell ref="P31:R31"/>
    <mergeCell ref="S31:U31"/>
    <mergeCell ref="P32:R32"/>
    <mergeCell ref="S32:U32"/>
  </mergeCells>
  <conditionalFormatting sqref="D9">
    <cfRule type="cellIs" priority="1" dxfId="10" operator="equal" stopIfTrue="1">
      <formula>5</formula>
    </cfRule>
  </conditionalFormatting>
  <conditionalFormatting sqref="D15">
    <cfRule type="cellIs" priority="2" dxfId="10" operator="equal" stopIfTrue="1">
      <formula>2</formula>
    </cfRule>
  </conditionalFormatting>
  <conditionalFormatting sqref="S17:U17">
    <cfRule type="cellIs" priority="3" dxfId="11" operator="lessThanOrEqual" stopIfTrue="1">
      <formula>18.5</formula>
    </cfRule>
  </conditionalFormatting>
  <conditionalFormatting sqref="D18">
    <cfRule type="cellIs" priority="4" dxfId="12" operator="equal" stopIfTrue="1">
      <formula>3</formula>
    </cfRule>
  </conditionalFormatting>
  <conditionalFormatting sqref="D25">
    <cfRule type="cellIs" priority="5" dxfId="10" operator="greaterThanOrEqual" stopIfTrue="1">
      <formula>1</formula>
    </cfRule>
  </conditionalFormatting>
  <conditionalFormatting sqref="D29">
    <cfRule type="cellIs" priority="6" dxfId="10" operator="greaterThanOrEqual" stopIfTrue="1">
      <formula>2</formula>
    </cfRule>
  </conditionalFormatting>
  <conditionalFormatting sqref="T1">
    <cfRule type="cellIs" priority="7" dxfId="13" operator="equal" stopIfTrue="1">
      <formula>"特定高齢者"</formula>
    </cfRule>
    <cfRule type="cellIs" priority="8" dxfId="14" operator="equal" stopIfTrue="1">
      <formula>"候補者"</formula>
    </cfRule>
  </conditionalFormatting>
  <conditionalFormatting sqref="V19:W19">
    <cfRule type="cellIs" priority="9" dxfId="12" operator="between" stopIfTrue="1">
      <formula>12</formula>
      <formula>20</formula>
    </cfRule>
  </conditionalFormatting>
  <conditionalFormatting sqref="D22">
    <cfRule type="cellIs" priority="10" dxfId="10" operator="greaterThanOrEqual" stopIfTrue="1">
      <formula>2</formula>
    </cfRule>
  </conditionalFormatting>
  <printOptions/>
  <pageMargins left="0.4330708661417323" right="0.2362204724409449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O77"/>
  <sheetViews>
    <sheetView zoomScalePageLayoutView="0" workbookViewId="0" topLeftCell="A1">
      <selection activeCell="B2" sqref="B2:T3"/>
    </sheetView>
  </sheetViews>
  <sheetFormatPr defaultColWidth="3.75390625" defaultRowHeight="7.5" customHeight="1"/>
  <cols>
    <col min="1" max="1" width="2.25390625" style="0" customWidth="1"/>
    <col min="2" max="15" width="3.75390625" style="0" customWidth="1"/>
    <col min="16" max="16" width="3.375" style="0" customWidth="1"/>
    <col min="17" max="17" width="4.75390625" style="0" customWidth="1"/>
    <col min="18" max="25" width="3.75390625" style="0" customWidth="1"/>
    <col min="26" max="26" width="2.75390625" style="0" customWidth="1"/>
    <col min="27" max="38" width="3.75390625" style="0" customWidth="1"/>
    <col min="39" max="39" width="2.25390625" style="0" customWidth="1"/>
    <col min="40" max="42" width="3.75390625" style="0" customWidth="1"/>
    <col min="43" max="43" width="3.75390625" style="0" hidden="1" customWidth="1"/>
  </cols>
  <sheetData>
    <row r="1" spans="1:39" ht="7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3.5" customHeight="1">
      <c r="A2" s="196"/>
      <c r="B2" s="739" t="s">
        <v>507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196"/>
      <c r="V2" s="750" t="s">
        <v>448</v>
      </c>
      <c r="W2" s="750"/>
      <c r="X2" s="750"/>
      <c r="Y2" s="750"/>
      <c r="Z2" s="750"/>
      <c r="AA2" s="750"/>
      <c r="AB2" s="750"/>
      <c r="AC2" s="749">
        <f>'①表紙'!N7</f>
        <v>0</v>
      </c>
      <c r="AD2" s="749"/>
      <c r="AE2" s="749"/>
      <c r="AF2" s="749"/>
      <c r="AG2" s="749"/>
      <c r="AH2" s="749"/>
      <c r="AI2" s="749"/>
      <c r="AJ2" s="745" t="s">
        <v>449</v>
      </c>
      <c r="AK2" s="745"/>
      <c r="AL2" s="745"/>
      <c r="AM2" s="196"/>
    </row>
    <row r="3" spans="1:39" ht="7.5" customHeight="1">
      <c r="A3" s="196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196"/>
      <c r="V3" s="746"/>
      <c r="W3" s="746"/>
      <c r="X3" s="746"/>
      <c r="Y3" s="746"/>
      <c r="Z3" s="746"/>
      <c r="AA3" s="746"/>
      <c r="AB3" s="746"/>
      <c r="AC3" s="748"/>
      <c r="AD3" s="748"/>
      <c r="AE3" s="748"/>
      <c r="AF3" s="748"/>
      <c r="AG3" s="748"/>
      <c r="AH3" s="748"/>
      <c r="AI3" s="748"/>
      <c r="AJ3" s="745"/>
      <c r="AK3" s="745"/>
      <c r="AL3" s="745"/>
      <c r="AM3" s="196"/>
    </row>
    <row r="4" spans="1:39" ht="15" customHeight="1">
      <c r="A4" s="196"/>
      <c r="B4" s="684" t="s">
        <v>450</v>
      </c>
      <c r="C4" s="684"/>
      <c r="D4" s="684"/>
      <c r="E4" s="741">
        <f>'①表紙'!G4</f>
        <v>0</v>
      </c>
      <c r="F4" s="741"/>
      <c r="G4" s="741"/>
      <c r="H4" s="741"/>
      <c r="I4" s="684" t="s">
        <v>445</v>
      </c>
      <c r="J4" s="684"/>
      <c r="K4" s="684"/>
      <c r="L4" s="684"/>
      <c r="M4" s="681">
        <f>'①表紙'!Z4</f>
        <v>0</v>
      </c>
      <c r="N4" s="681"/>
      <c r="O4" s="681"/>
      <c r="P4" s="681"/>
      <c r="Q4" s="746" t="s">
        <v>451</v>
      </c>
      <c r="R4" s="746"/>
      <c r="S4" s="747"/>
      <c r="T4" s="747"/>
      <c r="U4" s="747"/>
      <c r="V4" s="747"/>
      <c r="W4" s="746" t="s">
        <v>452</v>
      </c>
      <c r="X4" s="746"/>
      <c r="Y4" s="746"/>
      <c r="Z4" s="746"/>
      <c r="AA4" s="746"/>
      <c r="AB4" s="746"/>
      <c r="AC4" s="748">
        <f>'①表紙'!I6</f>
        <v>0</v>
      </c>
      <c r="AD4" s="748"/>
      <c r="AE4" s="748"/>
      <c r="AF4" s="748"/>
      <c r="AG4" s="748"/>
      <c r="AH4" s="748"/>
      <c r="AI4" s="748"/>
      <c r="AJ4" s="197"/>
      <c r="AK4" s="197"/>
      <c r="AL4" s="197"/>
      <c r="AM4" s="196"/>
    </row>
    <row r="5" spans="1:39" s="194" customFormat="1" ht="7.5" customHeight="1">
      <c r="A5" s="197"/>
      <c r="B5" s="754" t="s">
        <v>484</v>
      </c>
      <c r="C5" s="754"/>
      <c r="D5" s="758"/>
      <c r="E5" s="682" t="s">
        <v>112</v>
      </c>
      <c r="F5" s="760">
        <f>'①表紙'!L8</f>
        <v>0</v>
      </c>
      <c r="G5" s="682" t="s">
        <v>98</v>
      </c>
      <c r="H5" s="756">
        <f>'①表紙'!O8</f>
        <v>0</v>
      </c>
      <c r="I5" s="682" t="s">
        <v>453</v>
      </c>
      <c r="J5" s="682" t="s">
        <v>112</v>
      </c>
      <c r="K5" s="682"/>
      <c r="L5" s="680">
        <f>'①表紙'!AC8</f>
        <v>0</v>
      </c>
      <c r="M5" s="682" t="s">
        <v>98</v>
      </c>
      <c r="N5" s="680">
        <f>'①表紙'!AF8</f>
        <v>0</v>
      </c>
      <c r="O5" s="682" t="s">
        <v>129</v>
      </c>
      <c r="P5" s="197"/>
      <c r="Q5" s="197"/>
      <c r="R5" s="197"/>
      <c r="S5" s="197"/>
      <c r="T5" s="197"/>
      <c r="U5" s="197"/>
      <c r="V5" s="197"/>
      <c r="W5" s="199"/>
      <c r="X5" s="199"/>
      <c r="Y5" s="199"/>
      <c r="Z5" s="199"/>
      <c r="AA5" s="199"/>
      <c r="AB5" s="199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spans="1:39" ht="7.5" customHeight="1">
      <c r="A6" s="196"/>
      <c r="B6" s="755"/>
      <c r="C6" s="755"/>
      <c r="D6" s="759"/>
      <c r="E6" s="683"/>
      <c r="F6" s="761"/>
      <c r="G6" s="683"/>
      <c r="H6" s="757"/>
      <c r="I6" s="683"/>
      <c r="J6" s="683"/>
      <c r="K6" s="683"/>
      <c r="L6" s="681"/>
      <c r="M6" s="683"/>
      <c r="N6" s="681"/>
      <c r="O6" s="683"/>
      <c r="P6" s="196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6"/>
      <c r="AL6" s="196"/>
      <c r="AM6" s="196"/>
    </row>
    <row r="7" spans="1:39" ht="7.5" customHeight="1">
      <c r="A7" s="196"/>
      <c r="B7" s="214"/>
      <c r="C7" s="214"/>
      <c r="D7" s="213"/>
      <c r="E7" s="21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  <c r="AI7" s="685"/>
      <c r="AJ7" s="685"/>
      <c r="AK7" s="686"/>
      <c r="AL7" s="196"/>
      <c r="AM7" s="196"/>
    </row>
    <row r="8" spans="1:39" ht="7.5" customHeight="1" thickBot="1">
      <c r="A8" s="196"/>
      <c r="B8" s="214"/>
      <c r="C8" s="214"/>
      <c r="D8" s="213"/>
      <c r="E8" s="21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67" ht="15.75" customHeight="1">
      <c r="A9" s="196"/>
      <c r="B9" s="644" t="s">
        <v>485</v>
      </c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6"/>
      <c r="U9" s="216"/>
      <c r="V9" s="655" t="s">
        <v>486</v>
      </c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5"/>
      <c r="AM9" s="196"/>
      <c r="BL9" s="219"/>
      <c r="BM9" s="219"/>
      <c r="BN9" s="219"/>
      <c r="BO9" s="219"/>
    </row>
    <row r="10" spans="1:67" ht="7.5" customHeight="1">
      <c r="A10" s="196"/>
      <c r="B10" s="647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9"/>
      <c r="U10" s="216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196"/>
      <c r="BL10" s="220"/>
      <c r="BM10" s="220"/>
      <c r="BN10" s="219"/>
      <c r="BO10" s="219"/>
    </row>
    <row r="11" spans="1:67" s="195" customFormat="1" ht="7.5" customHeight="1">
      <c r="A11" s="198"/>
      <c r="B11" s="657" t="s">
        <v>454</v>
      </c>
      <c r="C11" s="658"/>
      <c r="D11" s="666" t="s">
        <v>455</v>
      </c>
      <c r="E11" s="667"/>
      <c r="F11" s="667"/>
      <c r="G11" s="668" t="s">
        <v>456</v>
      </c>
      <c r="H11" s="668"/>
      <c r="I11" s="668"/>
      <c r="J11" s="668"/>
      <c r="K11" s="668"/>
      <c r="L11" s="668" t="s">
        <v>457</v>
      </c>
      <c r="M11" s="668"/>
      <c r="N11" s="668"/>
      <c r="O11" s="668"/>
      <c r="P11" s="668"/>
      <c r="Q11" s="668" t="s">
        <v>458</v>
      </c>
      <c r="R11" s="668"/>
      <c r="S11" s="668"/>
      <c r="T11" s="669"/>
      <c r="U11" s="216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198"/>
      <c r="BL11" s="220"/>
      <c r="BM11" s="220"/>
      <c r="BN11" s="218"/>
      <c r="BO11" s="218"/>
    </row>
    <row r="12" spans="1:67" s="195" customFormat="1" ht="7.5" customHeight="1">
      <c r="A12" s="198"/>
      <c r="B12" s="659"/>
      <c r="C12" s="658"/>
      <c r="D12" s="667"/>
      <c r="E12" s="667"/>
      <c r="F12" s="667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9"/>
      <c r="U12" s="216"/>
      <c r="V12" s="626" t="s">
        <v>499</v>
      </c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8"/>
      <c r="AM12" s="198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8"/>
      <c r="BO12" s="218"/>
    </row>
    <row r="13" spans="1:39" s="195" customFormat="1" ht="7.5" customHeight="1">
      <c r="A13" s="198"/>
      <c r="B13" s="659"/>
      <c r="C13" s="658"/>
      <c r="D13" s="667"/>
      <c r="E13" s="667"/>
      <c r="F13" s="667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9"/>
      <c r="U13" s="216"/>
      <c r="V13" s="629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1"/>
      <c r="AM13" s="198"/>
    </row>
    <row r="14" spans="1:39" s="195" customFormat="1" ht="7.5" customHeight="1">
      <c r="A14" s="198"/>
      <c r="B14" s="659"/>
      <c r="C14" s="658"/>
      <c r="D14" s="667"/>
      <c r="E14" s="667"/>
      <c r="F14" s="667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9"/>
      <c r="U14" s="217"/>
      <c r="V14" s="629"/>
      <c r="W14" s="630"/>
      <c r="X14" s="630"/>
      <c r="Y14" s="630"/>
      <c r="Z14" s="630"/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0"/>
      <c r="AL14" s="631"/>
      <c r="AM14" s="198"/>
    </row>
    <row r="15" spans="1:39" ht="7.5" customHeight="1">
      <c r="A15" s="196"/>
      <c r="B15" s="689" t="s">
        <v>425</v>
      </c>
      <c r="C15" s="690"/>
      <c r="D15" s="671"/>
      <c r="E15" s="678" t="s">
        <v>463</v>
      </c>
      <c r="F15" s="679"/>
      <c r="G15" s="670"/>
      <c r="H15" s="678" t="s">
        <v>464</v>
      </c>
      <c r="I15" s="678"/>
      <c r="J15" s="678"/>
      <c r="K15" s="678"/>
      <c r="L15" s="671"/>
      <c r="M15" s="677" t="s">
        <v>465</v>
      </c>
      <c r="N15" s="678"/>
      <c r="O15" s="678"/>
      <c r="P15" s="679"/>
      <c r="Q15" s="672"/>
      <c r="R15" s="672"/>
      <c r="S15" s="672"/>
      <c r="T15" s="673"/>
      <c r="U15" s="217"/>
      <c r="V15" s="629"/>
      <c r="W15" s="630"/>
      <c r="X15" s="630"/>
      <c r="Y15" s="630"/>
      <c r="Z15" s="630"/>
      <c r="AA15" s="630"/>
      <c r="AB15" s="630"/>
      <c r="AC15" s="630"/>
      <c r="AD15" s="630"/>
      <c r="AE15" s="630"/>
      <c r="AF15" s="630"/>
      <c r="AG15" s="630"/>
      <c r="AH15" s="630"/>
      <c r="AI15" s="630"/>
      <c r="AJ15" s="630"/>
      <c r="AK15" s="630"/>
      <c r="AL15" s="631"/>
      <c r="AM15" s="196"/>
    </row>
    <row r="16" spans="1:39" ht="7.5" customHeight="1">
      <c r="A16" s="196"/>
      <c r="B16" s="691"/>
      <c r="C16" s="692"/>
      <c r="D16" s="664"/>
      <c r="E16" s="642"/>
      <c r="F16" s="643"/>
      <c r="G16" s="660"/>
      <c r="H16" s="642"/>
      <c r="I16" s="642"/>
      <c r="J16" s="642"/>
      <c r="K16" s="642"/>
      <c r="L16" s="664"/>
      <c r="M16" s="642"/>
      <c r="N16" s="642"/>
      <c r="O16" s="642"/>
      <c r="P16" s="643"/>
      <c r="Q16" s="674"/>
      <c r="R16" s="674"/>
      <c r="S16" s="674"/>
      <c r="T16" s="675"/>
      <c r="U16" s="216"/>
      <c r="V16" s="632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4"/>
      <c r="AM16" s="196"/>
    </row>
    <row r="17" spans="1:39" ht="7.5" customHeight="1" thickBot="1">
      <c r="A17" s="196"/>
      <c r="B17" s="691"/>
      <c r="C17" s="692"/>
      <c r="D17" s="664"/>
      <c r="E17" s="642" t="s">
        <v>467</v>
      </c>
      <c r="F17" s="643"/>
      <c r="G17" s="660"/>
      <c r="H17" s="642" t="s">
        <v>468</v>
      </c>
      <c r="I17" s="642"/>
      <c r="J17" s="642"/>
      <c r="K17" s="642"/>
      <c r="L17" s="665"/>
      <c r="M17" s="642"/>
      <c r="N17" s="642"/>
      <c r="O17" s="642"/>
      <c r="P17" s="643"/>
      <c r="Q17" s="674"/>
      <c r="R17" s="674"/>
      <c r="S17" s="674"/>
      <c r="T17" s="675"/>
      <c r="U17" s="216"/>
      <c r="AM17" s="196"/>
    </row>
    <row r="18" spans="1:39" ht="7.5" customHeight="1">
      <c r="A18" s="196"/>
      <c r="B18" s="691"/>
      <c r="C18" s="692"/>
      <c r="D18" s="664"/>
      <c r="E18" s="642"/>
      <c r="F18" s="643"/>
      <c r="G18" s="660"/>
      <c r="H18" s="642"/>
      <c r="I18" s="642"/>
      <c r="J18" s="642"/>
      <c r="K18" s="642"/>
      <c r="L18" s="665"/>
      <c r="M18" s="642"/>
      <c r="N18" s="642"/>
      <c r="O18" s="642"/>
      <c r="P18" s="643"/>
      <c r="Q18" s="674"/>
      <c r="R18" s="674"/>
      <c r="S18" s="674"/>
      <c r="T18" s="675"/>
      <c r="U18" s="216"/>
      <c r="V18" s="687" t="s">
        <v>487</v>
      </c>
      <c r="W18" s="624"/>
      <c r="X18" s="624"/>
      <c r="Y18" s="624"/>
      <c r="Z18" s="624"/>
      <c r="AA18" s="624" t="s">
        <v>488</v>
      </c>
      <c r="AB18" s="624"/>
      <c r="AC18" s="624"/>
      <c r="AD18" s="624" t="s">
        <v>489</v>
      </c>
      <c r="AE18" s="624"/>
      <c r="AF18" s="624"/>
      <c r="AG18" s="624"/>
      <c r="AH18" s="624"/>
      <c r="AI18" s="624"/>
      <c r="AJ18" s="624" t="s">
        <v>490</v>
      </c>
      <c r="AK18" s="624"/>
      <c r="AL18" s="635"/>
      <c r="AM18" s="196"/>
    </row>
    <row r="19" spans="1:39" ht="7.5" customHeight="1">
      <c r="A19" s="196"/>
      <c r="B19" s="691"/>
      <c r="C19" s="692"/>
      <c r="D19" s="664"/>
      <c r="E19" s="642" t="s">
        <v>458</v>
      </c>
      <c r="F19" s="643"/>
      <c r="G19" s="674"/>
      <c r="H19" s="674"/>
      <c r="I19" s="674"/>
      <c r="J19" s="674"/>
      <c r="K19" s="674"/>
      <c r="L19" s="664"/>
      <c r="M19" s="641" t="s">
        <v>470</v>
      </c>
      <c r="N19" s="642"/>
      <c r="O19" s="642"/>
      <c r="P19" s="643"/>
      <c r="Q19" s="674"/>
      <c r="R19" s="674"/>
      <c r="S19" s="674"/>
      <c r="T19" s="675"/>
      <c r="U19" s="216"/>
      <c r="V19" s="688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36"/>
      <c r="AM19" s="196"/>
    </row>
    <row r="20" spans="1:39" ht="7.5" customHeight="1">
      <c r="A20" s="196"/>
      <c r="B20" s="691"/>
      <c r="C20" s="692"/>
      <c r="D20" s="664"/>
      <c r="E20" s="642"/>
      <c r="F20" s="643"/>
      <c r="G20" s="674"/>
      <c r="H20" s="674"/>
      <c r="I20" s="674"/>
      <c r="J20" s="674"/>
      <c r="K20" s="674"/>
      <c r="L20" s="664"/>
      <c r="M20" s="642"/>
      <c r="N20" s="642"/>
      <c r="O20" s="642"/>
      <c r="P20" s="643"/>
      <c r="Q20" s="674"/>
      <c r="R20" s="674"/>
      <c r="S20" s="674"/>
      <c r="T20" s="675"/>
      <c r="U20" s="216"/>
      <c r="V20" s="639"/>
      <c r="W20" s="640"/>
      <c r="X20" s="640"/>
      <c r="Y20" s="640"/>
      <c r="Z20" s="640"/>
      <c r="AA20" s="622" t="s">
        <v>494</v>
      </c>
      <c r="AB20" s="622"/>
      <c r="AC20" s="622"/>
      <c r="AD20" s="622" t="s">
        <v>492</v>
      </c>
      <c r="AE20" s="622"/>
      <c r="AF20" s="622"/>
      <c r="AG20" s="622"/>
      <c r="AH20" s="622"/>
      <c r="AI20" s="622"/>
      <c r="AJ20" s="622" t="s">
        <v>493</v>
      </c>
      <c r="AK20" s="622"/>
      <c r="AL20" s="638"/>
      <c r="AM20" s="196"/>
    </row>
    <row r="21" spans="1:39" ht="7.5" customHeight="1">
      <c r="A21" s="196"/>
      <c r="B21" s="691"/>
      <c r="C21" s="692"/>
      <c r="D21" s="695"/>
      <c r="E21" s="674"/>
      <c r="F21" s="696"/>
      <c r="G21" s="674"/>
      <c r="H21" s="674"/>
      <c r="I21" s="674"/>
      <c r="J21" s="674"/>
      <c r="K21" s="674"/>
      <c r="L21" s="665"/>
      <c r="M21" s="642"/>
      <c r="N21" s="642"/>
      <c r="O21" s="642"/>
      <c r="P21" s="643"/>
      <c r="Q21" s="674"/>
      <c r="R21" s="674"/>
      <c r="S21" s="674"/>
      <c r="T21" s="675"/>
      <c r="U21" s="216"/>
      <c r="V21" s="639"/>
      <c r="W21" s="640"/>
      <c r="X21" s="640"/>
      <c r="Y21" s="640"/>
      <c r="Z21" s="640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38"/>
      <c r="AM21" s="196"/>
    </row>
    <row r="22" spans="1:39" ht="7.5" customHeight="1">
      <c r="A22" s="196"/>
      <c r="B22" s="691"/>
      <c r="C22" s="692"/>
      <c r="D22" s="695"/>
      <c r="E22" s="674"/>
      <c r="F22" s="696"/>
      <c r="G22" s="674"/>
      <c r="H22" s="674"/>
      <c r="I22" s="674"/>
      <c r="J22" s="674"/>
      <c r="K22" s="674"/>
      <c r="L22" s="665"/>
      <c r="M22" s="642"/>
      <c r="N22" s="642"/>
      <c r="O22" s="642"/>
      <c r="P22" s="643"/>
      <c r="Q22" s="674"/>
      <c r="R22" s="674"/>
      <c r="S22" s="674"/>
      <c r="T22" s="675"/>
      <c r="U22" s="216"/>
      <c r="V22" s="639"/>
      <c r="W22" s="640"/>
      <c r="X22" s="640"/>
      <c r="Y22" s="640"/>
      <c r="Z22" s="640"/>
      <c r="AA22" s="622" t="s">
        <v>497</v>
      </c>
      <c r="AB22" s="622"/>
      <c r="AC22" s="622"/>
      <c r="AD22" s="622" t="s">
        <v>492</v>
      </c>
      <c r="AE22" s="622"/>
      <c r="AF22" s="622"/>
      <c r="AG22" s="622"/>
      <c r="AH22" s="622"/>
      <c r="AI22" s="622"/>
      <c r="AJ22" s="622" t="s">
        <v>493</v>
      </c>
      <c r="AK22" s="622"/>
      <c r="AL22" s="638"/>
      <c r="AM22" s="196"/>
    </row>
    <row r="23" spans="1:39" ht="7.5" customHeight="1">
      <c r="A23" s="196"/>
      <c r="B23" s="691"/>
      <c r="C23" s="692"/>
      <c r="D23" s="695"/>
      <c r="E23" s="674"/>
      <c r="F23" s="696"/>
      <c r="G23" s="674"/>
      <c r="H23" s="674"/>
      <c r="I23" s="674"/>
      <c r="J23" s="674"/>
      <c r="K23" s="674"/>
      <c r="L23" s="665"/>
      <c r="M23" s="642"/>
      <c r="N23" s="642"/>
      <c r="O23" s="642"/>
      <c r="P23" s="643"/>
      <c r="Q23" s="674"/>
      <c r="R23" s="674"/>
      <c r="S23" s="674"/>
      <c r="T23" s="675"/>
      <c r="U23" s="216"/>
      <c r="V23" s="639"/>
      <c r="W23" s="640"/>
      <c r="X23" s="640"/>
      <c r="Y23" s="640"/>
      <c r="Z23" s="640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38"/>
      <c r="AM23" s="196"/>
    </row>
    <row r="24" spans="1:39" ht="7.5" customHeight="1">
      <c r="A24" s="196"/>
      <c r="B24" s="693"/>
      <c r="C24" s="694"/>
      <c r="D24" s="661"/>
      <c r="E24" s="662"/>
      <c r="F24" s="663"/>
      <c r="G24" s="662"/>
      <c r="H24" s="662"/>
      <c r="I24" s="662"/>
      <c r="J24" s="662"/>
      <c r="K24" s="662"/>
      <c r="L24" s="661"/>
      <c r="M24" s="662"/>
      <c r="N24" s="662"/>
      <c r="O24" s="662"/>
      <c r="P24" s="663"/>
      <c r="Q24" s="662"/>
      <c r="R24" s="662"/>
      <c r="S24" s="662"/>
      <c r="T24" s="676"/>
      <c r="U24" s="216"/>
      <c r="V24" s="639"/>
      <c r="W24" s="640"/>
      <c r="X24" s="640"/>
      <c r="Y24" s="640"/>
      <c r="Z24" s="640"/>
      <c r="AA24" s="622" t="s">
        <v>497</v>
      </c>
      <c r="AB24" s="622"/>
      <c r="AC24" s="622"/>
      <c r="AD24" s="622" t="s">
        <v>492</v>
      </c>
      <c r="AE24" s="622"/>
      <c r="AF24" s="622"/>
      <c r="AG24" s="622"/>
      <c r="AH24" s="622"/>
      <c r="AI24" s="622"/>
      <c r="AJ24" s="622" t="s">
        <v>493</v>
      </c>
      <c r="AK24" s="622"/>
      <c r="AL24" s="638"/>
      <c r="AM24" s="196"/>
    </row>
    <row r="25" spans="1:39" ht="7.5" customHeight="1">
      <c r="A25" s="196"/>
      <c r="B25" s="689" t="s">
        <v>431</v>
      </c>
      <c r="C25" s="697"/>
      <c r="D25" s="671"/>
      <c r="E25" s="678" t="s">
        <v>463</v>
      </c>
      <c r="F25" s="679"/>
      <c r="G25" s="670"/>
      <c r="H25" s="678" t="s">
        <v>464</v>
      </c>
      <c r="I25" s="678"/>
      <c r="J25" s="678"/>
      <c r="K25" s="678"/>
      <c r="L25" s="671"/>
      <c r="M25" s="677" t="s">
        <v>465</v>
      </c>
      <c r="N25" s="678"/>
      <c r="O25" s="678"/>
      <c r="P25" s="679"/>
      <c r="Q25" s="672"/>
      <c r="R25" s="672"/>
      <c r="S25" s="672"/>
      <c r="T25" s="673"/>
      <c r="U25" s="216"/>
      <c r="V25" s="639"/>
      <c r="W25" s="640"/>
      <c r="X25" s="640"/>
      <c r="Y25" s="640"/>
      <c r="Z25" s="640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38"/>
      <c r="AM25" s="196"/>
    </row>
    <row r="26" spans="1:39" ht="7.5" customHeight="1">
      <c r="A26" s="196"/>
      <c r="B26" s="691"/>
      <c r="C26" s="698"/>
      <c r="D26" s="664"/>
      <c r="E26" s="642"/>
      <c r="F26" s="643"/>
      <c r="G26" s="660"/>
      <c r="H26" s="642"/>
      <c r="I26" s="642"/>
      <c r="J26" s="642"/>
      <c r="K26" s="642"/>
      <c r="L26" s="664"/>
      <c r="M26" s="642"/>
      <c r="N26" s="642"/>
      <c r="O26" s="642"/>
      <c r="P26" s="643"/>
      <c r="Q26" s="674"/>
      <c r="R26" s="674"/>
      <c r="S26" s="674"/>
      <c r="T26" s="675"/>
      <c r="U26" s="216"/>
      <c r="V26" s="639"/>
      <c r="W26" s="640"/>
      <c r="X26" s="640"/>
      <c r="Y26" s="640"/>
      <c r="Z26" s="640"/>
      <c r="AA26" s="622" t="s">
        <v>494</v>
      </c>
      <c r="AB26" s="622"/>
      <c r="AC26" s="622"/>
      <c r="AD26" s="622" t="s">
        <v>492</v>
      </c>
      <c r="AE26" s="622"/>
      <c r="AF26" s="622"/>
      <c r="AG26" s="622"/>
      <c r="AH26" s="622"/>
      <c r="AI26" s="622"/>
      <c r="AJ26" s="622" t="s">
        <v>493</v>
      </c>
      <c r="AK26" s="622"/>
      <c r="AL26" s="638"/>
      <c r="AM26" s="196"/>
    </row>
    <row r="27" spans="1:39" ht="7.5" customHeight="1">
      <c r="A27" s="196"/>
      <c r="B27" s="691"/>
      <c r="C27" s="698"/>
      <c r="D27" s="664"/>
      <c r="E27" s="642" t="s">
        <v>467</v>
      </c>
      <c r="F27" s="643"/>
      <c r="G27" s="660"/>
      <c r="H27" s="642" t="s">
        <v>468</v>
      </c>
      <c r="I27" s="642"/>
      <c r="J27" s="642"/>
      <c r="K27" s="642"/>
      <c r="L27" s="665"/>
      <c r="M27" s="642"/>
      <c r="N27" s="642"/>
      <c r="O27" s="642"/>
      <c r="P27" s="643"/>
      <c r="Q27" s="674"/>
      <c r="R27" s="674"/>
      <c r="S27" s="674"/>
      <c r="T27" s="675"/>
      <c r="U27" s="217"/>
      <c r="V27" s="639"/>
      <c r="W27" s="640"/>
      <c r="X27" s="640"/>
      <c r="Y27" s="640"/>
      <c r="Z27" s="640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38"/>
      <c r="AM27" s="196"/>
    </row>
    <row r="28" spans="1:39" ht="7.5" customHeight="1">
      <c r="A28" s="196"/>
      <c r="B28" s="691"/>
      <c r="C28" s="698"/>
      <c r="D28" s="664"/>
      <c r="E28" s="642"/>
      <c r="F28" s="643"/>
      <c r="G28" s="660"/>
      <c r="H28" s="642"/>
      <c r="I28" s="642"/>
      <c r="J28" s="642"/>
      <c r="K28" s="642"/>
      <c r="L28" s="665"/>
      <c r="M28" s="642"/>
      <c r="N28" s="642"/>
      <c r="O28" s="642"/>
      <c r="P28" s="643"/>
      <c r="Q28" s="674"/>
      <c r="R28" s="674"/>
      <c r="S28" s="674"/>
      <c r="T28" s="675"/>
      <c r="U28" s="217"/>
      <c r="V28" s="650"/>
      <c r="W28" s="651"/>
      <c r="X28" s="651"/>
      <c r="Y28" s="651"/>
      <c r="Z28" s="651"/>
      <c r="AA28" s="622" t="s">
        <v>503</v>
      </c>
      <c r="AB28" s="622"/>
      <c r="AC28" s="622"/>
      <c r="AD28" s="622" t="s">
        <v>492</v>
      </c>
      <c r="AE28" s="622"/>
      <c r="AF28" s="622"/>
      <c r="AG28" s="622"/>
      <c r="AH28" s="622"/>
      <c r="AI28" s="622"/>
      <c r="AJ28" s="622" t="s">
        <v>493</v>
      </c>
      <c r="AK28" s="622"/>
      <c r="AL28" s="638"/>
      <c r="AM28" s="196"/>
    </row>
    <row r="29" spans="1:39" ht="7.5" customHeight="1">
      <c r="A29" s="196"/>
      <c r="B29" s="691"/>
      <c r="C29" s="698"/>
      <c r="D29" s="664"/>
      <c r="E29" s="642" t="s">
        <v>458</v>
      </c>
      <c r="F29" s="643"/>
      <c r="G29" s="674"/>
      <c r="H29" s="674"/>
      <c r="I29" s="674"/>
      <c r="J29" s="674"/>
      <c r="K29" s="674"/>
      <c r="L29" s="664"/>
      <c r="M29" s="641" t="s">
        <v>470</v>
      </c>
      <c r="N29" s="642"/>
      <c r="O29" s="642"/>
      <c r="P29" s="643"/>
      <c r="Q29" s="674"/>
      <c r="R29" s="674"/>
      <c r="S29" s="674"/>
      <c r="T29" s="675"/>
      <c r="U29" s="216"/>
      <c r="V29" s="652"/>
      <c r="W29" s="651"/>
      <c r="X29" s="651"/>
      <c r="Y29" s="651"/>
      <c r="Z29" s="651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38"/>
      <c r="AM29" s="196"/>
    </row>
    <row r="30" spans="1:43" ht="7.5" customHeight="1">
      <c r="A30" s="196"/>
      <c r="B30" s="691"/>
      <c r="C30" s="698"/>
      <c r="D30" s="664"/>
      <c r="E30" s="642"/>
      <c r="F30" s="643"/>
      <c r="G30" s="674"/>
      <c r="H30" s="674"/>
      <c r="I30" s="674"/>
      <c r="J30" s="674"/>
      <c r="K30" s="674"/>
      <c r="L30" s="664"/>
      <c r="M30" s="642"/>
      <c r="N30" s="642"/>
      <c r="O30" s="642"/>
      <c r="P30" s="643"/>
      <c r="Q30" s="674"/>
      <c r="R30" s="674"/>
      <c r="S30" s="674"/>
      <c r="T30" s="675"/>
      <c r="U30" s="216"/>
      <c r="V30" s="652"/>
      <c r="W30" s="651"/>
      <c r="X30" s="651"/>
      <c r="Y30" s="651"/>
      <c r="Z30" s="651"/>
      <c r="AA30" s="622" t="s">
        <v>494</v>
      </c>
      <c r="AB30" s="622"/>
      <c r="AC30" s="622"/>
      <c r="AD30" s="622" t="s">
        <v>492</v>
      </c>
      <c r="AE30" s="622"/>
      <c r="AF30" s="622"/>
      <c r="AG30" s="622"/>
      <c r="AH30" s="622"/>
      <c r="AI30" s="622"/>
      <c r="AJ30" s="622" t="s">
        <v>493</v>
      </c>
      <c r="AK30" s="622"/>
      <c r="AL30" s="638"/>
      <c r="AM30" s="196"/>
      <c r="AQ30" t="s">
        <v>491</v>
      </c>
    </row>
    <row r="31" spans="1:43" ht="7.5" customHeight="1" thickBot="1">
      <c r="A31" s="196"/>
      <c r="B31" s="691"/>
      <c r="C31" s="698"/>
      <c r="D31" s="695"/>
      <c r="E31" s="674"/>
      <c r="F31" s="696"/>
      <c r="G31" s="674"/>
      <c r="H31" s="674"/>
      <c r="I31" s="674"/>
      <c r="J31" s="674"/>
      <c r="K31" s="674"/>
      <c r="L31" s="665"/>
      <c r="M31" s="642"/>
      <c r="N31" s="642"/>
      <c r="O31" s="642"/>
      <c r="P31" s="643"/>
      <c r="Q31" s="674"/>
      <c r="R31" s="674"/>
      <c r="S31" s="674"/>
      <c r="T31" s="675"/>
      <c r="U31" s="216"/>
      <c r="V31" s="653"/>
      <c r="W31" s="654"/>
      <c r="X31" s="654"/>
      <c r="Y31" s="654"/>
      <c r="Z31" s="654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56"/>
      <c r="AM31" s="196"/>
      <c r="AQ31" t="s">
        <v>495</v>
      </c>
    </row>
    <row r="32" spans="1:43" ht="7.5" customHeight="1">
      <c r="A32" s="196"/>
      <c r="B32" s="691"/>
      <c r="C32" s="698"/>
      <c r="D32" s="695"/>
      <c r="E32" s="674"/>
      <c r="F32" s="696"/>
      <c r="G32" s="674"/>
      <c r="H32" s="674"/>
      <c r="I32" s="674"/>
      <c r="J32" s="674"/>
      <c r="K32" s="674"/>
      <c r="L32" s="665"/>
      <c r="M32" s="642"/>
      <c r="N32" s="642"/>
      <c r="O32" s="642"/>
      <c r="P32" s="643"/>
      <c r="Q32" s="674"/>
      <c r="R32" s="674"/>
      <c r="S32" s="674"/>
      <c r="T32" s="675"/>
      <c r="U32" s="216"/>
      <c r="AM32" s="196"/>
      <c r="AQ32" t="s">
        <v>496</v>
      </c>
    </row>
    <row r="33" spans="1:43" ht="7.5" customHeight="1">
      <c r="A33" s="196"/>
      <c r="B33" s="691"/>
      <c r="C33" s="698"/>
      <c r="D33" s="695"/>
      <c r="E33" s="674"/>
      <c r="F33" s="696"/>
      <c r="G33" s="674"/>
      <c r="H33" s="674"/>
      <c r="I33" s="674"/>
      <c r="J33" s="674"/>
      <c r="K33" s="674"/>
      <c r="L33" s="212"/>
      <c r="M33" s="642"/>
      <c r="N33" s="642"/>
      <c r="O33" s="642"/>
      <c r="P33" s="643"/>
      <c r="Q33" s="674"/>
      <c r="R33" s="674"/>
      <c r="S33" s="674"/>
      <c r="T33" s="675"/>
      <c r="U33" s="216"/>
      <c r="V33" s="637" t="s">
        <v>498</v>
      </c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M33" s="196"/>
      <c r="AQ33" t="s">
        <v>504</v>
      </c>
    </row>
    <row r="34" spans="1:39" ht="7.5" customHeight="1">
      <c r="A34" s="196"/>
      <c r="B34" s="693"/>
      <c r="C34" s="699"/>
      <c r="D34" s="661"/>
      <c r="E34" s="662"/>
      <c r="F34" s="663"/>
      <c r="G34" s="662"/>
      <c r="H34" s="662"/>
      <c r="I34" s="662"/>
      <c r="J34" s="662"/>
      <c r="K34" s="662"/>
      <c r="L34" s="661"/>
      <c r="M34" s="662"/>
      <c r="N34" s="662"/>
      <c r="O34" s="662"/>
      <c r="P34" s="663"/>
      <c r="Q34" s="662"/>
      <c r="R34" s="662"/>
      <c r="S34" s="662"/>
      <c r="T34" s="676"/>
      <c r="U34" s="216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M34" s="196"/>
    </row>
    <row r="35" spans="1:39" ht="7.5" customHeight="1">
      <c r="A35" s="196"/>
      <c r="B35" s="689" t="s">
        <v>431</v>
      </c>
      <c r="C35" s="697"/>
      <c r="D35" s="671"/>
      <c r="E35" s="678" t="s">
        <v>463</v>
      </c>
      <c r="F35" s="679"/>
      <c r="G35" s="670"/>
      <c r="H35" s="678" t="s">
        <v>464</v>
      </c>
      <c r="I35" s="678"/>
      <c r="J35" s="678"/>
      <c r="K35" s="678"/>
      <c r="L35" s="671"/>
      <c r="M35" s="677" t="s">
        <v>465</v>
      </c>
      <c r="N35" s="678"/>
      <c r="O35" s="678"/>
      <c r="P35" s="679"/>
      <c r="Q35" s="672"/>
      <c r="R35" s="672"/>
      <c r="S35" s="672"/>
      <c r="T35" s="673"/>
      <c r="U35" s="21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M35" s="196"/>
    </row>
    <row r="36" spans="1:39" ht="7.5" customHeight="1" thickBot="1">
      <c r="A36" s="196"/>
      <c r="B36" s="691"/>
      <c r="C36" s="698"/>
      <c r="D36" s="664"/>
      <c r="E36" s="642"/>
      <c r="F36" s="643"/>
      <c r="G36" s="660"/>
      <c r="H36" s="642"/>
      <c r="I36" s="642"/>
      <c r="J36" s="642"/>
      <c r="K36" s="642"/>
      <c r="L36" s="664"/>
      <c r="M36" s="642"/>
      <c r="N36" s="642"/>
      <c r="O36" s="642"/>
      <c r="P36" s="643"/>
      <c r="Q36" s="674"/>
      <c r="R36" s="674"/>
      <c r="S36" s="674"/>
      <c r="T36" s="675"/>
      <c r="U36" s="217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21"/>
      <c r="AM36" s="196"/>
    </row>
    <row r="37" spans="1:39" ht="7.5" customHeight="1">
      <c r="A37" s="196"/>
      <c r="B37" s="691"/>
      <c r="C37" s="698"/>
      <c r="D37" s="664"/>
      <c r="E37" s="642" t="s">
        <v>467</v>
      </c>
      <c r="F37" s="643"/>
      <c r="G37" s="660"/>
      <c r="H37" s="642" t="s">
        <v>468</v>
      </c>
      <c r="I37" s="642"/>
      <c r="J37" s="642"/>
      <c r="K37" s="642"/>
      <c r="L37" s="665"/>
      <c r="M37" s="642"/>
      <c r="N37" s="642"/>
      <c r="O37" s="642"/>
      <c r="P37" s="643"/>
      <c r="Q37" s="674"/>
      <c r="R37" s="674"/>
      <c r="S37" s="674"/>
      <c r="T37" s="675"/>
      <c r="U37" s="779" t="s">
        <v>500</v>
      </c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1"/>
      <c r="AM37" s="196"/>
    </row>
    <row r="38" spans="1:39" ht="7.5" customHeight="1">
      <c r="A38" s="196"/>
      <c r="B38" s="691"/>
      <c r="C38" s="698"/>
      <c r="D38" s="664"/>
      <c r="E38" s="642"/>
      <c r="F38" s="643"/>
      <c r="G38" s="660"/>
      <c r="H38" s="642"/>
      <c r="I38" s="642"/>
      <c r="J38" s="642"/>
      <c r="K38" s="642"/>
      <c r="L38" s="665"/>
      <c r="M38" s="642"/>
      <c r="N38" s="642"/>
      <c r="O38" s="642"/>
      <c r="P38" s="643"/>
      <c r="Q38" s="674"/>
      <c r="R38" s="674"/>
      <c r="S38" s="674"/>
      <c r="T38" s="675"/>
      <c r="U38" s="782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3"/>
      <c r="AG38" s="783"/>
      <c r="AH38" s="783"/>
      <c r="AI38" s="783"/>
      <c r="AJ38" s="783"/>
      <c r="AK38" s="783"/>
      <c r="AL38" s="784"/>
      <c r="AM38" s="196"/>
    </row>
    <row r="39" spans="1:39" ht="7.5" customHeight="1">
      <c r="A39" s="196"/>
      <c r="B39" s="691"/>
      <c r="C39" s="698"/>
      <c r="D39" s="664"/>
      <c r="E39" s="642" t="s">
        <v>458</v>
      </c>
      <c r="F39" s="643"/>
      <c r="G39" s="674"/>
      <c r="H39" s="674"/>
      <c r="I39" s="674"/>
      <c r="J39" s="674"/>
      <c r="K39" s="674"/>
      <c r="L39" s="664"/>
      <c r="M39" s="641" t="s">
        <v>470</v>
      </c>
      <c r="N39" s="642"/>
      <c r="O39" s="642"/>
      <c r="P39" s="643"/>
      <c r="Q39" s="674"/>
      <c r="R39" s="674"/>
      <c r="S39" s="674"/>
      <c r="T39" s="675"/>
      <c r="U39" s="785"/>
      <c r="V39" s="786"/>
      <c r="W39" s="786"/>
      <c r="X39" s="786"/>
      <c r="Y39" s="786"/>
      <c r="Z39" s="786"/>
      <c r="AA39" s="786"/>
      <c r="AB39" s="786"/>
      <c r="AC39" s="786"/>
      <c r="AD39" s="786"/>
      <c r="AE39" s="786"/>
      <c r="AF39" s="786"/>
      <c r="AG39" s="786"/>
      <c r="AH39" s="786"/>
      <c r="AI39" s="786"/>
      <c r="AJ39" s="786"/>
      <c r="AK39" s="786"/>
      <c r="AL39" s="787"/>
      <c r="AM39" s="196"/>
    </row>
    <row r="40" spans="1:39" ht="7.5" customHeight="1">
      <c r="A40" s="196"/>
      <c r="B40" s="691"/>
      <c r="C40" s="698"/>
      <c r="D40" s="664"/>
      <c r="E40" s="642"/>
      <c r="F40" s="643"/>
      <c r="G40" s="674"/>
      <c r="H40" s="674"/>
      <c r="I40" s="674"/>
      <c r="J40" s="674"/>
      <c r="K40" s="674"/>
      <c r="L40" s="664"/>
      <c r="M40" s="642"/>
      <c r="N40" s="642"/>
      <c r="O40" s="642"/>
      <c r="P40" s="643"/>
      <c r="Q40" s="674"/>
      <c r="R40" s="674"/>
      <c r="S40" s="674"/>
      <c r="T40" s="675"/>
      <c r="U40" s="788" t="s">
        <v>459</v>
      </c>
      <c r="V40" s="773"/>
      <c r="W40" s="773"/>
      <c r="X40" s="771" t="s">
        <v>112</v>
      </c>
      <c r="Y40" s="771"/>
      <c r="Z40" s="751"/>
      <c r="AA40" s="771" t="s">
        <v>98</v>
      </c>
      <c r="AB40" s="751"/>
      <c r="AC40" s="771" t="s">
        <v>129</v>
      </c>
      <c r="AD40" s="773" t="s">
        <v>460</v>
      </c>
      <c r="AE40" s="773"/>
      <c r="AF40" s="773"/>
      <c r="AG40" s="751"/>
      <c r="AH40" s="751"/>
      <c r="AI40" s="751"/>
      <c r="AJ40" s="751"/>
      <c r="AK40" s="751"/>
      <c r="AL40" s="752"/>
      <c r="AM40" s="196"/>
    </row>
    <row r="41" spans="1:39" ht="7.5" customHeight="1">
      <c r="A41" s="196"/>
      <c r="B41" s="691"/>
      <c r="C41" s="698"/>
      <c r="D41" s="695"/>
      <c r="E41" s="674"/>
      <c r="F41" s="696"/>
      <c r="G41" s="674"/>
      <c r="H41" s="674"/>
      <c r="I41" s="674"/>
      <c r="J41" s="674"/>
      <c r="K41" s="674"/>
      <c r="L41" s="665"/>
      <c r="M41" s="642"/>
      <c r="N41" s="642"/>
      <c r="O41" s="642"/>
      <c r="P41" s="643"/>
      <c r="Q41" s="674"/>
      <c r="R41" s="674"/>
      <c r="S41" s="674"/>
      <c r="T41" s="675"/>
      <c r="U41" s="789"/>
      <c r="V41" s="774"/>
      <c r="W41" s="774"/>
      <c r="X41" s="772"/>
      <c r="Y41" s="772"/>
      <c r="Z41" s="710"/>
      <c r="AA41" s="772"/>
      <c r="AB41" s="710"/>
      <c r="AC41" s="772"/>
      <c r="AD41" s="774"/>
      <c r="AE41" s="774"/>
      <c r="AF41" s="774"/>
      <c r="AG41" s="710"/>
      <c r="AH41" s="710"/>
      <c r="AI41" s="710"/>
      <c r="AJ41" s="710"/>
      <c r="AK41" s="710"/>
      <c r="AL41" s="753"/>
      <c r="AM41" s="196"/>
    </row>
    <row r="42" spans="1:39" ht="7.5" customHeight="1">
      <c r="A42" s="196"/>
      <c r="B42" s="691"/>
      <c r="C42" s="698"/>
      <c r="D42" s="695"/>
      <c r="E42" s="674"/>
      <c r="F42" s="696"/>
      <c r="G42" s="674"/>
      <c r="H42" s="674"/>
      <c r="I42" s="674"/>
      <c r="J42" s="674"/>
      <c r="K42" s="674"/>
      <c r="L42" s="665"/>
      <c r="M42" s="642"/>
      <c r="N42" s="642"/>
      <c r="O42" s="642"/>
      <c r="P42" s="643"/>
      <c r="Q42" s="674"/>
      <c r="R42" s="674"/>
      <c r="S42" s="674"/>
      <c r="T42" s="675"/>
      <c r="U42" s="716" t="s">
        <v>59</v>
      </c>
      <c r="V42" s="668"/>
      <c r="W42" s="668"/>
      <c r="X42" s="668"/>
      <c r="Y42" s="668"/>
      <c r="Z42" s="668"/>
      <c r="AA42" s="668" t="s">
        <v>461</v>
      </c>
      <c r="AB42" s="668"/>
      <c r="AC42" s="668"/>
      <c r="AD42" s="668"/>
      <c r="AE42" s="668"/>
      <c r="AF42" s="668" t="s">
        <v>462</v>
      </c>
      <c r="AG42" s="668"/>
      <c r="AH42" s="668"/>
      <c r="AI42" s="668"/>
      <c r="AJ42" s="668"/>
      <c r="AK42" s="668"/>
      <c r="AL42" s="669"/>
      <c r="AM42" s="196"/>
    </row>
    <row r="43" spans="1:39" ht="7.5" customHeight="1">
      <c r="A43" s="196"/>
      <c r="B43" s="691"/>
      <c r="C43" s="698"/>
      <c r="D43" s="695"/>
      <c r="E43" s="674"/>
      <c r="F43" s="696"/>
      <c r="G43" s="674"/>
      <c r="H43" s="674"/>
      <c r="I43" s="674"/>
      <c r="J43" s="674"/>
      <c r="K43" s="674"/>
      <c r="L43" s="212"/>
      <c r="M43" s="642"/>
      <c r="N43" s="642"/>
      <c r="O43" s="642"/>
      <c r="P43" s="643"/>
      <c r="Q43" s="674"/>
      <c r="R43" s="674"/>
      <c r="S43" s="674"/>
      <c r="T43" s="675"/>
      <c r="U43" s="716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9"/>
      <c r="AM43" s="196"/>
    </row>
    <row r="44" spans="1:39" ht="7.5" customHeight="1">
      <c r="A44" s="196"/>
      <c r="B44" s="693"/>
      <c r="C44" s="699"/>
      <c r="D44" s="661"/>
      <c r="E44" s="662"/>
      <c r="F44" s="663"/>
      <c r="G44" s="662"/>
      <c r="H44" s="662"/>
      <c r="I44" s="662"/>
      <c r="J44" s="662"/>
      <c r="K44" s="662"/>
      <c r="L44" s="661"/>
      <c r="M44" s="662"/>
      <c r="N44" s="662"/>
      <c r="O44" s="662"/>
      <c r="P44" s="663"/>
      <c r="Q44" s="662"/>
      <c r="R44" s="662"/>
      <c r="S44" s="662"/>
      <c r="T44" s="676"/>
      <c r="U44" s="716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9"/>
      <c r="AM44" s="196"/>
    </row>
    <row r="45" spans="1:39" ht="7.5" customHeight="1">
      <c r="A45" s="196"/>
      <c r="B45" s="691" t="s">
        <v>477</v>
      </c>
      <c r="C45" s="692"/>
      <c r="D45" s="660"/>
      <c r="E45" s="642" t="s">
        <v>463</v>
      </c>
      <c r="F45" s="642"/>
      <c r="G45" s="664"/>
      <c r="H45" s="642" t="s">
        <v>464</v>
      </c>
      <c r="I45" s="642"/>
      <c r="J45" s="642"/>
      <c r="K45" s="643"/>
      <c r="L45" s="660"/>
      <c r="M45" s="677" t="s">
        <v>465</v>
      </c>
      <c r="N45" s="678"/>
      <c r="O45" s="678"/>
      <c r="P45" s="679"/>
      <c r="Q45" s="695"/>
      <c r="R45" s="674"/>
      <c r="S45" s="674"/>
      <c r="T45" s="675"/>
      <c r="U45" s="719" t="s">
        <v>478</v>
      </c>
      <c r="V45" s="674"/>
      <c r="W45" s="674"/>
      <c r="X45" s="674"/>
      <c r="Y45" s="674"/>
      <c r="Z45" s="696"/>
      <c r="AA45" s="664"/>
      <c r="AB45" s="642" t="s">
        <v>466</v>
      </c>
      <c r="AC45" s="642"/>
      <c r="AD45" s="642"/>
      <c r="AE45" s="642"/>
      <c r="AF45" s="765"/>
      <c r="AG45" s="766"/>
      <c r="AH45" s="766"/>
      <c r="AI45" s="766"/>
      <c r="AJ45" s="766"/>
      <c r="AK45" s="766"/>
      <c r="AL45" s="767"/>
      <c r="AM45" s="196"/>
    </row>
    <row r="46" spans="1:39" ht="7.5" customHeight="1">
      <c r="A46" s="196"/>
      <c r="B46" s="691"/>
      <c r="C46" s="692"/>
      <c r="D46" s="660"/>
      <c r="E46" s="642"/>
      <c r="F46" s="642"/>
      <c r="G46" s="664"/>
      <c r="H46" s="642"/>
      <c r="I46" s="642"/>
      <c r="J46" s="642"/>
      <c r="K46" s="643"/>
      <c r="L46" s="660"/>
      <c r="M46" s="642"/>
      <c r="N46" s="642"/>
      <c r="O46" s="642"/>
      <c r="P46" s="643"/>
      <c r="Q46" s="695"/>
      <c r="R46" s="674"/>
      <c r="S46" s="674"/>
      <c r="T46" s="675"/>
      <c r="U46" s="719"/>
      <c r="V46" s="674"/>
      <c r="W46" s="674"/>
      <c r="X46" s="674"/>
      <c r="Y46" s="674"/>
      <c r="Z46" s="696"/>
      <c r="AA46" s="664"/>
      <c r="AB46" s="642"/>
      <c r="AC46" s="642"/>
      <c r="AD46" s="642"/>
      <c r="AE46" s="642"/>
      <c r="AF46" s="765"/>
      <c r="AG46" s="766"/>
      <c r="AH46" s="766"/>
      <c r="AI46" s="766"/>
      <c r="AJ46" s="766"/>
      <c r="AK46" s="766"/>
      <c r="AL46" s="767"/>
      <c r="AM46" s="196"/>
    </row>
    <row r="47" spans="1:39" ht="7.5" customHeight="1">
      <c r="A47" s="196"/>
      <c r="B47" s="691"/>
      <c r="C47" s="692"/>
      <c r="D47" s="660"/>
      <c r="E47" s="642" t="s">
        <v>467</v>
      </c>
      <c r="F47" s="642"/>
      <c r="G47" s="664"/>
      <c r="H47" s="642" t="s">
        <v>468</v>
      </c>
      <c r="I47" s="642"/>
      <c r="J47" s="642"/>
      <c r="K47" s="643"/>
      <c r="L47" s="642"/>
      <c r="M47" s="642"/>
      <c r="N47" s="642"/>
      <c r="O47" s="642"/>
      <c r="P47" s="643"/>
      <c r="Q47" s="695"/>
      <c r="R47" s="674"/>
      <c r="S47" s="674"/>
      <c r="T47" s="675"/>
      <c r="U47" s="775"/>
      <c r="V47" s="766"/>
      <c r="W47" s="766"/>
      <c r="X47" s="766"/>
      <c r="Y47" s="766"/>
      <c r="Z47" s="776"/>
      <c r="AA47" s="664"/>
      <c r="AB47" s="642" t="s">
        <v>469</v>
      </c>
      <c r="AC47" s="642"/>
      <c r="AD47" s="642"/>
      <c r="AE47" s="642"/>
      <c r="AF47" s="765"/>
      <c r="AG47" s="766"/>
      <c r="AH47" s="766"/>
      <c r="AI47" s="766"/>
      <c r="AJ47" s="766"/>
      <c r="AK47" s="766"/>
      <c r="AL47" s="767"/>
      <c r="AM47" s="196"/>
    </row>
    <row r="48" spans="1:39" ht="7.5" customHeight="1">
      <c r="A48" s="196"/>
      <c r="B48" s="691"/>
      <c r="C48" s="692"/>
      <c r="D48" s="660"/>
      <c r="E48" s="642"/>
      <c r="F48" s="642"/>
      <c r="G48" s="664"/>
      <c r="H48" s="642"/>
      <c r="I48" s="642"/>
      <c r="J48" s="642"/>
      <c r="K48" s="643"/>
      <c r="L48" s="642"/>
      <c r="M48" s="642"/>
      <c r="N48" s="642"/>
      <c r="O48" s="642"/>
      <c r="P48" s="643"/>
      <c r="Q48" s="695"/>
      <c r="R48" s="674"/>
      <c r="S48" s="674"/>
      <c r="T48" s="675"/>
      <c r="U48" s="775"/>
      <c r="V48" s="766"/>
      <c r="W48" s="766"/>
      <c r="X48" s="766"/>
      <c r="Y48" s="766"/>
      <c r="Z48" s="776"/>
      <c r="AA48" s="664"/>
      <c r="AB48" s="642"/>
      <c r="AC48" s="642"/>
      <c r="AD48" s="642"/>
      <c r="AE48" s="642"/>
      <c r="AF48" s="765"/>
      <c r="AG48" s="766"/>
      <c r="AH48" s="766"/>
      <c r="AI48" s="766"/>
      <c r="AJ48" s="766"/>
      <c r="AK48" s="766"/>
      <c r="AL48" s="767"/>
      <c r="AM48" s="196"/>
    </row>
    <row r="49" spans="1:39" ht="7.5" customHeight="1">
      <c r="A49" s="196"/>
      <c r="B49" s="691"/>
      <c r="C49" s="692"/>
      <c r="D49" s="660"/>
      <c r="E49" s="642" t="s">
        <v>458</v>
      </c>
      <c r="F49" s="642"/>
      <c r="G49" s="695"/>
      <c r="H49" s="674"/>
      <c r="I49" s="674"/>
      <c r="J49" s="674"/>
      <c r="K49" s="696"/>
      <c r="L49" s="660"/>
      <c r="M49" s="641" t="s">
        <v>470</v>
      </c>
      <c r="N49" s="642"/>
      <c r="O49" s="642"/>
      <c r="P49" s="643"/>
      <c r="Q49" s="695"/>
      <c r="R49" s="674"/>
      <c r="S49" s="674"/>
      <c r="T49" s="675"/>
      <c r="U49" s="775"/>
      <c r="V49" s="766"/>
      <c r="W49" s="766"/>
      <c r="X49" s="766"/>
      <c r="Y49" s="766"/>
      <c r="Z49" s="776"/>
      <c r="AA49" s="664"/>
      <c r="AB49" s="642" t="s">
        <v>471</v>
      </c>
      <c r="AC49" s="642"/>
      <c r="AD49" s="642"/>
      <c r="AE49" s="642"/>
      <c r="AF49" s="765"/>
      <c r="AG49" s="766"/>
      <c r="AH49" s="766"/>
      <c r="AI49" s="766"/>
      <c r="AJ49" s="766"/>
      <c r="AK49" s="766"/>
      <c r="AL49" s="767"/>
      <c r="AM49" s="196"/>
    </row>
    <row r="50" spans="1:39" ht="7.5" customHeight="1">
      <c r="A50" s="196"/>
      <c r="B50" s="691"/>
      <c r="C50" s="692"/>
      <c r="D50" s="660"/>
      <c r="E50" s="642"/>
      <c r="F50" s="642"/>
      <c r="G50" s="695"/>
      <c r="H50" s="674"/>
      <c r="I50" s="674"/>
      <c r="J50" s="674"/>
      <c r="K50" s="696"/>
      <c r="L50" s="660"/>
      <c r="M50" s="642"/>
      <c r="N50" s="642"/>
      <c r="O50" s="642"/>
      <c r="P50" s="643"/>
      <c r="Q50" s="695"/>
      <c r="R50" s="674"/>
      <c r="S50" s="674"/>
      <c r="T50" s="675"/>
      <c r="U50" s="775"/>
      <c r="V50" s="766"/>
      <c r="W50" s="766"/>
      <c r="X50" s="766"/>
      <c r="Y50" s="766"/>
      <c r="Z50" s="776"/>
      <c r="AA50" s="664"/>
      <c r="AB50" s="642"/>
      <c r="AC50" s="642"/>
      <c r="AD50" s="642"/>
      <c r="AE50" s="642"/>
      <c r="AF50" s="765"/>
      <c r="AG50" s="766"/>
      <c r="AH50" s="766"/>
      <c r="AI50" s="766"/>
      <c r="AJ50" s="766"/>
      <c r="AK50" s="766"/>
      <c r="AL50" s="767"/>
      <c r="AM50" s="196"/>
    </row>
    <row r="51" spans="1:39" ht="7.5" customHeight="1">
      <c r="A51" s="196"/>
      <c r="B51" s="691"/>
      <c r="C51" s="692"/>
      <c r="D51" s="674"/>
      <c r="E51" s="674"/>
      <c r="F51" s="674"/>
      <c r="G51" s="695"/>
      <c r="H51" s="674"/>
      <c r="I51" s="674"/>
      <c r="J51" s="674"/>
      <c r="K51" s="696"/>
      <c r="L51" s="642"/>
      <c r="M51" s="642"/>
      <c r="N51" s="642"/>
      <c r="O51" s="642"/>
      <c r="P51" s="643"/>
      <c r="Q51" s="695"/>
      <c r="R51" s="674"/>
      <c r="S51" s="674"/>
      <c r="T51" s="675"/>
      <c r="U51" s="775"/>
      <c r="V51" s="766"/>
      <c r="W51" s="766"/>
      <c r="X51" s="766"/>
      <c r="Y51" s="766"/>
      <c r="Z51" s="776"/>
      <c r="AA51" s="709"/>
      <c r="AB51" s="710"/>
      <c r="AC51" s="710"/>
      <c r="AD51" s="710"/>
      <c r="AE51" s="711"/>
      <c r="AF51" s="765"/>
      <c r="AG51" s="766"/>
      <c r="AH51" s="766"/>
      <c r="AI51" s="766"/>
      <c r="AJ51" s="766"/>
      <c r="AK51" s="766"/>
      <c r="AL51" s="767"/>
      <c r="AM51" s="196"/>
    </row>
    <row r="52" spans="1:39" ht="7.5" customHeight="1">
      <c r="A52" s="196"/>
      <c r="B52" s="691"/>
      <c r="C52" s="692"/>
      <c r="D52" s="674"/>
      <c r="E52" s="674"/>
      <c r="F52" s="674"/>
      <c r="G52" s="695"/>
      <c r="H52" s="674"/>
      <c r="I52" s="674"/>
      <c r="J52" s="674"/>
      <c r="K52" s="696"/>
      <c r="L52" s="642"/>
      <c r="M52" s="642"/>
      <c r="N52" s="642"/>
      <c r="O52" s="642"/>
      <c r="P52" s="643"/>
      <c r="Q52" s="695"/>
      <c r="R52" s="674"/>
      <c r="S52" s="674"/>
      <c r="T52" s="675"/>
      <c r="U52" s="775"/>
      <c r="V52" s="766"/>
      <c r="W52" s="766"/>
      <c r="X52" s="766"/>
      <c r="Y52" s="766"/>
      <c r="Z52" s="776"/>
      <c r="AA52" s="709"/>
      <c r="AB52" s="710"/>
      <c r="AC52" s="710"/>
      <c r="AD52" s="710"/>
      <c r="AE52" s="711"/>
      <c r="AF52" s="765"/>
      <c r="AG52" s="766"/>
      <c r="AH52" s="766"/>
      <c r="AI52" s="766"/>
      <c r="AJ52" s="766"/>
      <c r="AK52" s="766"/>
      <c r="AL52" s="767"/>
      <c r="AM52" s="196"/>
    </row>
    <row r="53" spans="1:39" ht="7.5" customHeight="1">
      <c r="A53" s="196"/>
      <c r="B53" s="691"/>
      <c r="C53" s="692"/>
      <c r="D53" s="674"/>
      <c r="E53" s="674"/>
      <c r="F53" s="674"/>
      <c r="G53" s="695"/>
      <c r="H53" s="674"/>
      <c r="I53" s="674"/>
      <c r="J53" s="674"/>
      <c r="K53" s="696"/>
      <c r="L53" s="194"/>
      <c r="M53" s="642"/>
      <c r="N53" s="642"/>
      <c r="O53" s="642"/>
      <c r="P53" s="643"/>
      <c r="Q53" s="695"/>
      <c r="R53" s="674"/>
      <c r="S53" s="674"/>
      <c r="T53" s="675"/>
      <c r="U53" s="775"/>
      <c r="V53" s="766"/>
      <c r="W53" s="766"/>
      <c r="X53" s="766"/>
      <c r="Y53" s="766"/>
      <c r="Z53" s="776"/>
      <c r="AA53" s="709"/>
      <c r="AB53" s="710"/>
      <c r="AC53" s="710"/>
      <c r="AD53" s="710"/>
      <c r="AE53" s="711"/>
      <c r="AF53" s="765"/>
      <c r="AG53" s="766"/>
      <c r="AH53" s="766"/>
      <c r="AI53" s="766"/>
      <c r="AJ53" s="766"/>
      <c r="AK53" s="766"/>
      <c r="AL53" s="767"/>
      <c r="AM53" s="196"/>
    </row>
    <row r="54" spans="1:39" ht="7.5" customHeight="1">
      <c r="A54" s="196"/>
      <c r="B54" s="693"/>
      <c r="C54" s="694"/>
      <c r="D54" s="662"/>
      <c r="E54" s="662"/>
      <c r="F54" s="662"/>
      <c r="G54" s="661"/>
      <c r="H54" s="662"/>
      <c r="I54" s="662"/>
      <c r="J54" s="662"/>
      <c r="K54" s="663"/>
      <c r="L54" s="662"/>
      <c r="M54" s="662"/>
      <c r="N54" s="662"/>
      <c r="O54" s="662"/>
      <c r="P54" s="662"/>
      <c r="Q54" s="661"/>
      <c r="R54" s="662"/>
      <c r="S54" s="662"/>
      <c r="T54" s="676"/>
      <c r="U54" s="777"/>
      <c r="V54" s="769"/>
      <c r="W54" s="769"/>
      <c r="X54" s="769"/>
      <c r="Y54" s="769"/>
      <c r="Z54" s="778"/>
      <c r="AA54" s="712"/>
      <c r="AB54" s="713"/>
      <c r="AC54" s="713"/>
      <c r="AD54" s="713"/>
      <c r="AE54" s="714"/>
      <c r="AF54" s="768"/>
      <c r="AG54" s="769"/>
      <c r="AH54" s="769"/>
      <c r="AI54" s="769"/>
      <c r="AJ54" s="769"/>
      <c r="AK54" s="769"/>
      <c r="AL54" s="770"/>
      <c r="AM54" s="196"/>
    </row>
    <row r="55" spans="1:39" ht="7.5" customHeight="1">
      <c r="A55" s="196"/>
      <c r="B55" s="689" t="s">
        <v>480</v>
      </c>
      <c r="C55" s="690"/>
      <c r="D55" s="670"/>
      <c r="E55" s="678" t="s">
        <v>463</v>
      </c>
      <c r="F55" s="678"/>
      <c r="G55" s="671"/>
      <c r="H55" s="678" t="s">
        <v>464</v>
      </c>
      <c r="I55" s="678"/>
      <c r="J55" s="678"/>
      <c r="K55" s="679"/>
      <c r="L55" s="670"/>
      <c r="M55" s="677" t="s">
        <v>465</v>
      </c>
      <c r="N55" s="678"/>
      <c r="O55" s="678"/>
      <c r="P55" s="679"/>
      <c r="Q55" s="705"/>
      <c r="R55" s="672"/>
      <c r="S55" s="672"/>
      <c r="T55" s="673"/>
      <c r="U55" s="730" t="s">
        <v>501</v>
      </c>
      <c r="V55" s="672"/>
      <c r="W55" s="672"/>
      <c r="X55" s="672"/>
      <c r="Y55" s="672"/>
      <c r="Z55" s="715"/>
      <c r="AA55" s="664"/>
      <c r="AB55" s="642" t="s">
        <v>466</v>
      </c>
      <c r="AC55" s="642"/>
      <c r="AD55" s="642"/>
      <c r="AE55" s="642"/>
      <c r="AF55" s="762"/>
      <c r="AG55" s="763"/>
      <c r="AH55" s="763"/>
      <c r="AI55" s="763"/>
      <c r="AJ55" s="763"/>
      <c r="AK55" s="763"/>
      <c r="AL55" s="764"/>
      <c r="AM55" s="196"/>
    </row>
    <row r="56" spans="1:39" ht="7.5" customHeight="1">
      <c r="A56" s="196"/>
      <c r="B56" s="691"/>
      <c r="C56" s="692"/>
      <c r="D56" s="660"/>
      <c r="E56" s="642"/>
      <c r="F56" s="642"/>
      <c r="G56" s="664"/>
      <c r="H56" s="642"/>
      <c r="I56" s="642"/>
      <c r="J56" s="642"/>
      <c r="K56" s="643"/>
      <c r="L56" s="660"/>
      <c r="M56" s="642"/>
      <c r="N56" s="642"/>
      <c r="O56" s="642"/>
      <c r="P56" s="643"/>
      <c r="Q56" s="695"/>
      <c r="R56" s="674"/>
      <c r="S56" s="674"/>
      <c r="T56" s="675"/>
      <c r="U56" s="719"/>
      <c r="V56" s="674"/>
      <c r="W56" s="674"/>
      <c r="X56" s="674"/>
      <c r="Y56" s="674"/>
      <c r="Z56" s="696"/>
      <c r="AA56" s="664"/>
      <c r="AB56" s="642"/>
      <c r="AC56" s="642"/>
      <c r="AD56" s="642"/>
      <c r="AE56" s="642"/>
      <c r="AF56" s="765"/>
      <c r="AG56" s="766"/>
      <c r="AH56" s="766"/>
      <c r="AI56" s="766"/>
      <c r="AJ56" s="766"/>
      <c r="AK56" s="766"/>
      <c r="AL56" s="767"/>
      <c r="AM56" s="196"/>
    </row>
    <row r="57" spans="1:39" ht="7.5" customHeight="1">
      <c r="A57" s="196"/>
      <c r="B57" s="691"/>
      <c r="C57" s="692"/>
      <c r="D57" s="660"/>
      <c r="E57" s="642" t="s">
        <v>467</v>
      </c>
      <c r="F57" s="642"/>
      <c r="G57" s="664"/>
      <c r="H57" s="642" t="s">
        <v>468</v>
      </c>
      <c r="I57" s="642"/>
      <c r="J57" s="642"/>
      <c r="K57" s="643"/>
      <c r="L57" s="642"/>
      <c r="M57" s="642"/>
      <c r="N57" s="642"/>
      <c r="O57" s="642"/>
      <c r="P57" s="643"/>
      <c r="Q57" s="695"/>
      <c r="R57" s="674"/>
      <c r="S57" s="674"/>
      <c r="T57" s="675"/>
      <c r="U57" s="775"/>
      <c r="V57" s="766"/>
      <c r="W57" s="766"/>
      <c r="X57" s="766"/>
      <c r="Y57" s="766"/>
      <c r="Z57" s="776"/>
      <c r="AA57" s="664"/>
      <c r="AB57" s="642" t="s">
        <v>469</v>
      </c>
      <c r="AC57" s="642"/>
      <c r="AD57" s="642"/>
      <c r="AE57" s="642"/>
      <c r="AF57" s="765"/>
      <c r="AG57" s="766"/>
      <c r="AH57" s="766"/>
      <c r="AI57" s="766"/>
      <c r="AJ57" s="766"/>
      <c r="AK57" s="766"/>
      <c r="AL57" s="767"/>
      <c r="AM57" s="196"/>
    </row>
    <row r="58" spans="1:39" ht="7.5" customHeight="1">
      <c r="A58" s="196"/>
      <c r="B58" s="691"/>
      <c r="C58" s="692"/>
      <c r="D58" s="660"/>
      <c r="E58" s="642"/>
      <c r="F58" s="642"/>
      <c r="G58" s="664"/>
      <c r="H58" s="642"/>
      <c r="I58" s="642"/>
      <c r="J58" s="642"/>
      <c r="K58" s="643"/>
      <c r="L58" s="642"/>
      <c r="M58" s="642"/>
      <c r="N58" s="642"/>
      <c r="O58" s="642"/>
      <c r="P58" s="643"/>
      <c r="Q58" s="695"/>
      <c r="R58" s="674"/>
      <c r="S58" s="674"/>
      <c r="T58" s="675"/>
      <c r="U58" s="775"/>
      <c r="V58" s="766"/>
      <c r="W58" s="766"/>
      <c r="X58" s="766"/>
      <c r="Y58" s="766"/>
      <c r="Z58" s="776"/>
      <c r="AA58" s="664"/>
      <c r="AB58" s="642"/>
      <c r="AC58" s="642"/>
      <c r="AD58" s="642"/>
      <c r="AE58" s="642"/>
      <c r="AF58" s="765"/>
      <c r="AG58" s="766"/>
      <c r="AH58" s="766"/>
      <c r="AI58" s="766"/>
      <c r="AJ58" s="766"/>
      <c r="AK58" s="766"/>
      <c r="AL58" s="767"/>
      <c r="AM58" s="196"/>
    </row>
    <row r="59" spans="1:39" ht="7.5" customHeight="1">
      <c r="A59" s="196"/>
      <c r="B59" s="691"/>
      <c r="C59" s="692"/>
      <c r="D59" s="660"/>
      <c r="E59" s="642" t="s">
        <v>458</v>
      </c>
      <c r="F59" s="642"/>
      <c r="G59" s="695"/>
      <c r="H59" s="674"/>
      <c r="I59" s="674"/>
      <c r="J59" s="674"/>
      <c r="K59" s="696"/>
      <c r="L59" s="660"/>
      <c r="M59" s="641" t="s">
        <v>470</v>
      </c>
      <c r="N59" s="642"/>
      <c r="O59" s="642"/>
      <c r="P59" s="643"/>
      <c r="Q59" s="695"/>
      <c r="R59" s="674"/>
      <c r="S59" s="674"/>
      <c r="T59" s="675"/>
      <c r="U59" s="775"/>
      <c r="V59" s="766"/>
      <c r="W59" s="766"/>
      <c r="X59" s="766"/>
      <c r="Y59" s="766"/>
      <c r="Z59" s="776"/>
      <c r="AA59" s="664"/>
      <c r="AB59" s="642" t="s">
        <v>471</v>
      </c>
      <c r="AC59" s="642"/>
      <c r="AD59" s="642"/>
      <c r="AE59" s="642"/>
      <c r="AF59" s="765"/>
      <c r="AG59" s="766"/>
      <c r="AH59" s="766"/>
      <c r="AI59" s="766"/>
      <c r="AJ59" s="766"/>
      <c r="AK59" s="766"/>
      <c r="AL59" s="767"/>
      <c r="AM59" s="196"/>
    </row>
    <row r="60" spans="1:39" ht="7.5" customHeight="1">
      <c r="A60" s="196"/>
      <c r="B60" s="691"/>
      <c r="C60" s="692"/>
      <c r="D60" s="660"/>
      <c r="E60" s="642"/>
      <c r="F60" s="642"/>
      <c r="G60" s="695"/>
      <c r="H60" s="674"/>
      <c r="I60" s="674"/>
      <c r="J60" s="674"/>
      <c r="K60" s="696"/>
      <c r="L60" s="660"/>
      <c r="M60" s="642"/>
      <c r="N60" s="642"/>
      <c r="O60" s="642"/>
      <c r="P60" s="643"/>
      <c r="Q60" s="695"/>
      <c r="R60" s="674"/>
      <c r="S60" s="674"/>
      <c r="T60" s="675"/>
      <c r="U60" s="775"/>
      <c r="V60" s="766"/>
      <c r="W60" s="766"/>
      <c r="X60" s="766"/>
      <c r="Y60" s="766"/>
      <c r="Z60" s="776"/>
      <c r="AA60" s="664"/>
      <c r="AB60" s="642"/>
      <c r="AC60" s="642"/>
      <c r="AD60" s="642"/>
      <c r="AE60" s="642"/>
      <c r="AF60" s="765"/>
      <c r="AG60" s="766"/>
      <c r="AH60" s="766"/>
      <c r="AI60" s="766"/>
      <c r="AJ60" s="766"/>
      <c r="AK60" s="766"/>
      <c r="AL60" s="767"/>
      <c r="AM60" s="196"/>
    </row>
    <row r="61" spans="1:39" ht="7.5" customHeight="1">
      <c r="A61" s="196"/>
      <c r="B61" s="691"/>
      <c r="C61" s="692"/>
      <c r="D61" s="674"/>
      <c r="E61" s="674"/>
      <c r="F61" s="674"/>
      <c r="G61" s="695"/>
      <c r="H61" s="674"/>
      <c r="I61" s="674"/>
      <c r="J61" s="674"/>
      <c r="K61" s="696"/>
      <c r="L61" s="642"/>
      <c r="M61" s="642"/>
      <c r="N61" s="642"/>
      <c r="O61" s="642"/>
      <c r="P61" s="643"/>
      <c r="Q61" s="695"/>
      <c r="R61" s="674"/>
      <c r="S61" s="674"/>
      <c r="T61" s="675"/>
      <c r="U61" s="775"/>
      <c r="V61" s="766"/>
      <c r="W61" s="766"/>
      <c r="X61" s="766"/>
      <c r="Y61" s="766"/>
      <c r="Z61" s="776"/>
      <c r="AA61" s="709"/>
      <c r="AB61" s="710"/>
      <c r="AC61" s="710"/>
      <c r="AD61" s="710"/>
      <c r="AE61" s="711"/>
      <c r="AF61" s="765"/>
      <c r="AG61" s="766"/>
      <c r="AH61" s="766"/>
      <c r="AI61" s="766"/>
      <c r="AJ61" s="766"/>
      <c r="AK61" s="766"/>
      <c r="AL61" s="767"/>
      <c r="AM61" s="196"/>
    </row>
    <row r="62" spans="1:39" ht="7.5" customHeight="1">
      <c r="A62" s="196"/>
      <c r="B62" s="691"/>
      <c r="C62" s="692"/>
      <c r="D62" s="674"/>
      <c r="E62" s="674"/>
      <c r="F62" s="674"/>
      <c r="G62" s="695"/>
      <c r="H62" s="674"/>
      <c r="I62" s="674"/>
      <c r="J62" s="674"/>
      <c r="K62" s="696"/>
      <c r="L62" s="642"/>
      <c r="M62" s="642"/>
      <c r="N62" s="642"/>
      <c r="O62" s="642"/>
      <c r="P62" s="643"/>
      <c r="Q62" s="695"/>
      <c r="R62" s="674"/>
      <c r="S62" s="674"/>
      <c r="T62" s="675"/>
      <c r="U62" s="775"/>
      <c r="V62" s="766"/>
      <c r="W62" s="766"/>
      <c r="X62" s="766"/>
      <c r="Y62" s="766"/>
      <c r="Z62" s="776"/>
      <c r="AA62" s="709"/>
      <c r="AB62" s="710"/>
      <c r="AC62" s="710"/>
      <c r="AD62" s="710"/>
      <c r="AE62" s="711"/>
      <c r="AF62" s="765"/>
      <c r="AG62" s="766"/>
      <c r="AH62" s="766"/>
      <c r="AI62" s="766"/>
      <c r="AJ62" s="766"/>
      <c r="AK62" s="766"/>
      <c r="AL62" s="767"/>
      <c r="AM62" s="196"/>
    </row>
    <row r="63" spans="1:39" ht="7.5" customHeight="1">
      <c r="A63" s="196"/>
      <c r="B63" s="691"/>
      <c r="C63" s="692"/>
      <c r="D63" s="674"/>
      <c r="E63" s="674"/>
      <c r="F63" s="674"/>
      <c r="G63" s="695"/>
      <c r="H63" s="674"/>
      <c r="I63" s="674"/>
      <c r="J63" s="674"/>
      <c r="K63" s="696"/>
      <c r="L63" s="194"/>
      <c r="M63" s="642"/>
      <c r="N63" s="642"/>
      <c r="O63" s="642"/>
      <c r="P63" s="643"/>
      <c r="Q63" s="695"/>
      <c r="R63" s="674"/>
      <c r="S63" s="674"/>
      <c r="T63" s="675"/>
      <c r="U63" s="775"/>
      <c r="V63" s="766"/>
      <c r="W63" s="766"/>
      <c r="X63" s="766"/>
      <c r="Y63" s="766"/>
      <c r="Z63" s="776"/>
      <c r="AA63" s="709"/>
      <c r="AB63" s="710"/>
      <c r="AC63" s="710"/>
      <c r="AD63" s="710"/>
      <c r="AE63" s="711"/>
      <c r="AF63" s="765"/>
      <c r="AG63" s="766"/>
      <c r="AH63" s="766"/>
      <c r="AI63" s="766"/>
      <c r="AJ63" s="766"/>
      <c r="AK63" s="766"/>
      <c r="AL63" s="767"/>
      <c r="AM63" s="196"/>
    </row>
    <row r="64" spans="1:39" ht="7.5" customHeight="1">
      <c r="A64" s="196"/>
      <c r="B64" s="693"/>
      <c r="C64" s="694"/>
      <c r="D64" s="662"/>
      <c r="E64" s="662"/>
      <c r="F64" s="662"/>
      <c r="G64" s="661"/>
      <c r="H64" s="662"/>
      <c r="I64" s="662"/>
      <c r="J64" s="662"/>
      <c r="K64" s="663"/>
      <c r="L64" s="662"/>
      <c r="M64" s="662"/>
      <c r="N64" s="662"/>
      <c r="O64" s="662"/>
      <c r="P64" s="662"/>
      <c r="Q64" s="661"/>
      <c r="R64" s="662"/>
      <c r="S64" s="662"/>
      <c r="T64" s="676"/>
      <c r="U64" s="777"/>
      <c r="V64" s="769"/>
      <c r="W64" s="769"/>
      <c r="X64" s="769"/>
      <c r="Y64" s="769"/>
      <c r="Z64" s="778"/>
      <c r="AA64" s="712"/>
      <c r="AB64" s="713"/>
      <c r="AC64" s="713"/>
      <c r="AD64" s="713"/>
      <c r="AE64" s="714"/>
      <c r="AF64" s="768"/>
      <c r="AG64" s="769"/>
      <c r="AH64" s="769"/>
      <c r="AI64" s="769"/>
      <c r="AJ64" s="769"/>
      <c r="AK64" s="769"/>
      <c r="AL64" s="770"/>
      <c r="AM64" s="196"/>
    </row>
    <row r="65" spans="1:39" ht="7.5" customHeight="1">
      <c r="A65" s="196"/>
      <c r="B65" s="689" t="s">
        <v>480</v>
      </c>
      <c r="C65" s="690"/>
      <c r="D65" s="670"/>
      <c r="E65" s="678" t="s">
        <v>463</v>
      </c>
      <c r="F65" s="678"/>
      <c r="G65" s="671"/>
      <c r="H65" s="678" t="s">
        <v>464</v>
      </c>
      <c r="I65" s="678"/>
      <c r="J65" s="678"/>
      <c r="K65" s="679"/>
      <c r="L65" s="670"/>
      <c r="M65" s="677" t="s">
        <v>465</v>
      </c>
      <c r="N65" s="678"/>
      <c r="O65" s="678"/>
      <c r="P65" s="679"/>
      <c r="Q65" s="705"/>
      <c r="R65" s="672"/>
      <c r="S65" s="672"/>
      <c r="T65" s="673"/>
      <c r="U65" s="730" t="s">
        <v>479</v>
      </c>
      <c r="V65" s="672"/>
      <c r="W65" s="672"/>
      <c r="X65" s="672"/>
      <c r="Y65" s="672"/>
      <c r="Z65" s="715"/>
      <c r="AA65" s="671"/>
      <c r="AB65" s="678" t="s">
        <v>466</v>
      </c>
      <c r="AC65" s="678"/>
      <c r="AD65" s="678"/>
      <c r="AE65" s="679"/>
      <c r="AF65" s="717"/>
      <c r="AG65" s="717"/>
      <c r="AH65" s="717"/>
      <c r="AI65" s="717"/>
      <c r="AJ65" s="717"/>
      <c r="AK65" s="717"/>
      <c r="AL65" s="718"/>
      <c r="AM65" s="196"/>
    </row>
    <row r="66" spans="1:39" ht="7.5" customHeight="1">
      <c r="A66" s="196"/>
      <c r="B66" s="691"/>
      <c r="C66" s="692"/>
      <c r="D66" s="660"/>
      <c r="E66" s="642"/>
      <c r="F66" s="642"/>
      <c r="G66" s="664"/>
      <c r="H66" s="642"/>
      <c r="I66" s="642"/>
      <c r="J66" s="642"/>
      <c r="K66" s="643"/>
      <c r="L66" s="660"/>
      <c r="M66" s="642"/>
      <c r="N66" s="642"/>
      <c r="O66" s="642"/>
      <c r="P66" s="643"/>
      <c r="Q66" s="695"/>
      <c r="R66" s="674"/>
      <c r="S66" s="674"/>
      <c r="T66" s="675"/>
      <c r="U66" s="719"/>
      <c r="V66" s="674"/>
      <c r="W66" s="674"/>
      <c r="X66" s="674"/>
      <c r="Y66" s="674"/>
      <c r="Z66" s="696"/>
      <c r="AA66" s="664"/>
      <c r="AB66" s="642"/>
      <c r="AC66" s="642"/>
      <c r="AD66" s="642"/>
      <c r="AE66" s="643"/>
      <c r="AF66" s="717"/>
      <c r="AG66" s="717"/>
      <c r="AH66" s="717"/>
      <c r="AI66" s="717"/>
      <c r="AJ66" s="717"/>
      <c r="AK66" s="717"/>
      <c r="AL66" s="718"/>
      <c r="AM66" s="196"/>
    </row>
    <row r="67" spans="1:39" ht="7.5" customHeight="1">
      <c r="A67" s="196"/>
      <c r="B67" s="691"/>
      <c r="C67" s="692"/>
      <c r="D67" s="660"/>
      <c r="E67" s="642" t="s">
        <v>467</v>
      </c>
      <c r="F67" s="642"/>
      <c r="G67" s="664"/>
      <c r="H67" s="642" t="s">
        <v>468</v>
      </c>
      <c r="I67" s="642"/>
      <c r="J67" s="642"/>
      <c r="K67" s="643"/>
      <c r="L67" s="642"/>
      <c r="M67" s="642"/>
      <c r="N67" s="642"/>
      <c r="O67" s="642"/>
      <c r="P67" s="643"/>
      <c r="Q67" s="695"/>
      <c r="R67" s="674"/>
      <c r="S67" s="674"/>
      <c r="T67" s="675"/>
      <c r="U67" s="719"/>
      <c r="V67" s="674"/>
      <c r="W67" s="674"/>
      <c r="X67" s="674"/>
      <c r="Y67" s="674"/>
      <c r="Z67" s="696"/>
      <c r="AA67" s="664"/>
      <c r="AB67" s="642" t="s">
        <v>469</v>
      </c>
      <c r="AC67" s="642"/>
      <c r="AD67" s="642"/>
      <c r="AE67" s="643"/>
      <c r="AF67" s="717"/>
      <c r="AG67" s="717"/>
      <c r="AH67" s="717"/>
      <c r="AI67" s="717"/>
      <c r="AJ67" s="717"/>
      <c r="AK67" s="717"/>
      <c r="AL67" s="718"/>
      <c r="AM67" s="196"/>
    </row>
    <row r="68" spans="1:39" ht="7.5" customHeight="1">
      <c r="A68" s="196"/>
      <c r="B68" s="691"/>
      <c r="C68" s="692"/>
      <c r="D68" s="660"/>
      <c r="E68" s="642"/>
      <c r="F68" s="642"/>
      <c r="G68" s="664"/>
      <c r="H68" s="642"/>
      <c r="I68" s="642"/>
      <c r="J68" s="642"/>
      <c r="K68" s="643"/>
      <c r="L68" s="642"/>
      <c r="M68" s="642"/>
      <c r="N68" s="642"/>
      <c r="O68" s="642"/>
      <c r="P68" s="643"/>
      <c r="Q68" s="695"/>
      <c r="R68" s="674"/>
      <c r="S68" s="674"/>
      <c r="T68" s="675"/>
      <c r="U68" s="719"/>
      <c r="V68" s="674"/>
      <c r="W68" s="674"/>
      <c r="X68" s="674"/>
      <c r="Y68" s="674"/>
      <c r="Z68" s="696"/>
      <c r="AA68" s="664"/>
      <c r="AB68" s="642"/>
      <c r="AC68" s="642"/>
      <c r="AD68" s="642"/>
      <c r="AE68" s="643"/>
      <c r="AF68" s="717"/>
      <c r="AG68" s="717"/>
      <c r="AH68" s="717"/>
      <c r="AI68" s="717"/>
      <c r="AJ68" s="717"/>
      <c r="AK68" s="717"/>
      <c r="AL68" s="718"/>
      <c r="AM68" s="196"/>
    </row>
    <row r="69" spans="1:39" ht="7.5" customHeight="1">
      <c r="A69" s="196"/>
      <c r="B69" s="691"/>
      <c r="C69" s="692"/>
      <c r="D69" s="660"/>
      <c r="E69" s="642" t="s">
        <v>458</v>
      </c>
      <c r="F69" s="642"/>
      <c r="G69" s="695"/>
      <c r="H69" s="674"/>
      <c r="I69" s="674"/>
      <c r="J69" s="674"/>
      <c r="K69" s="696"/>
      <c r="L69" s="660"/>
      <c r="M69" s="641" t="s">
        <v>470</v>
      </c>
      <c r="N69" s="642"/>
      <c r="O69" s="642"/>
      <c r="P69" s="643"/>
      <c r="Q69" s="695"/>
      <c r="R69" s="674"/>
      <c r="S69" s="674"/>
      <c r="T69" s="675"/>
      <c r="U69" s="719"/>
      <c r="V69" s="674"/>
      <c r="W69" s="674"/>
      <c r="X69" s="674"/>
      <c r="Y69" s="674"/>
      <c r="Z69" s="696"/>
      <c r="AA69" s="664"/>
      <c r="AB69" s="642" t="s">
        <v>471</v>
      </c>
      <c r="AC69" s="642"/>
      <c r="AD69" s="642"/>
      <c r="AE69" s="643"/>
      <c r="AF69" s="717"/>
      <c r="AG69" s="717"/>
      <c r="AH69" s="717"/>
      <c r="AI69" s="717"/>
      <c r="AJ69" s="717"/>
      <c r="AK69" s="717"/>
      <c r="AL69" s="718"/>
      <c r="AM69" s="196"/>
    </row>
    <row r="70" spans="1:39" ht="7.5" customHeight="1">
      <c r="A70" s="196"/>
      <c r="B70" s="691"/>
      <c r="C70" s="692"/>
      <c r="D70" s="660"/>
      <c r="E70" s="642"/>
      <c r="F70" s="642"/>
      <c r="G70" s="695"/>
      <c r="H70" s="674"/>
      <c r="I70" s="674"/>
      <c r="J70" s="674"/>
      <c r="K70" s="696"/>
      <c r="L70" s="660"/>
      <c r="M70" s="642"/>
      <c r="N70" s="642"/>
      <c r="O70" s="642"/>
      <c r="P70" s="643"/>
      <c r="Q70" s="695"/>
      <c r="R70" s="674"/>
      <c r="S70" s="674"/>
      <c r="T70" s="675"/>
      <c r="U70" s="719"/>
      <c r="V70" s="674"/>
      <c r="W70" s="674"/>
      <c r="X70" s="674"/>
      <c r="Y70" s="674"/>
      <c r="Z70" s="696"/>
      <c r="AA70" s="664"/>
      <c r="AB70" s="642"/>
      <c r="AC70" s="642"/>
      <c r="AD70" s="642"/>
      <c r="AE70" s="643"/>
      <c r="AF70" s="717"/>
      <c r="AG70" s="717"/>
      <c r="AH70" s="717"/>
      <c r="AI70" s="717"/>
      <c r="AJ70" s="717"/>
      <c r="AK70" s="717"/>
      <c r="AL70" s="718"/>
      <c r="AM70" s="196"/>
    </row>
    <row r="71" spans="1:39" ht="7.5" customHeight="1">
      <c r="A71" s="196"/>
      <c r="B71" s="691"/>
      <c r="C71" s="692"/>
      <c r="D71" s="674"/>
      <c r="E71" s="674"/>
      <c r="F71" s="674"/>
      <c r="G71" s="695"/>
      <c r="H71" s="674"/>
      <c r="I71" s="674"/>
      <c r="J71" s="674"/>
      <c r="K71" s="696"/>
      <c r="L71" s="642"/>
      <c r="M71" s="642"/>
      <c r="N71" s="642"/>
      <c r="O71" s="642"/>
      <c r="P71" s="643"/>
      <c r="Q71" s="695"/>
      <c r="R71" s="674"/>
      <c r="S71" s="674"/>
      <c r="T71" s="675"/>
      <c r="U71" s="719"/>
      <c r="V71" s="674"/>
      <c r="W71" s="674"/>
      <c r="X71" s="674"/>
      <c r="Y71" s="674"/>
      <c r="Z71" s="696"/>
      <c r="AA71" s="695"/>
      <c r="AB71" s="674"/>
      <c r="AC71" s="674"/>
      <c r="AD71" s="674"/>
      <c r="AE71" s="696"/>
      <c r="AF71" s="717"/>
      <c r="AG71" s="717"/>
      <c r="AH71" s="717"/>
      <c r="AI71" s="717"/>
      <c r="AJ71" s="717"/>
      <c r="AK71" s="717"/>
      <c r="AL71" s="718"/>
      <c r="AM71" s="196"/>
    </row>
    <row r="72" spans="1:39" ht="7.5" customHeight="1">
      <c r="A72" s="196"/>
      <c r="B72" s="691"/>
      <c r="C72" s="692"/>
      <c r="D72" s="674"/>
      <c r="E72" s="674"/>
      <c r="F72" s="674"/>
      <c r="G72" s="695"/>
      <c r="H72" s="674"/>
      <c r="I72" s="674"/>
      <c r="J72" s="674"/>
      <c r="K72" s="696"/>
      <c r="L72" s="642"/>
      <c r="M72" s="642"/>
      <c r="N72" s="642"/>
      <c r="O72" s="642"/>
      <c r="P72" s="643"/>
      <c r="Q72" s="695"/>
      <c r="R72" s="674"/>
      <c r="S72" s="674"/>
      <c r="T72" s="675"/>
      <c r="U72" s="720"/>
      <c r="V72" s="662"/>
      <c r="W72" s="662"/>
      <c r="X72" s="662"/>
      <c r="Y72" s="662"/>
      <c r="Z72" s="663"/>
      <c r="AA72" s="661"/>
      <c r="AB72" s="662"/>
      <c r="AC72" s="662"/>
      <c r="AD72" s="662"/>
      <c r="AE72" s="663"/>
      <c r="AF72" s="717"/>
      <c r="AG72" s="717"/>
      <c r="AH72" s="717"/>
      <c r="AI72" s="717"/>
      <c r="AJ72" s="717"/>
      <c r="AK72" s="717"/>
      <c r="AL72" s="718"/>
      <c r="AM72" s="196"/>
    </row>
    <row r="73" spans="1:39" ht="7.5" customHeight="1">
      <c r="A73" s="196"/>
      <c r="B73" s="691"/>
      <c r="C73" s="692"/>
      <c r="D73" s="674"/>
      <c r="E73" s="674"/>
      <c r="F73" s="674"/>
      <c r="G73" s="695"/>
      <c r="H73" s="674"/>
      <c r="I73" s="674"/>
      <c r="J73" s="674"/>
      <c r="K73" s="696"/>
      <c r="L73" s="222"/>
      <c r="M73" s="642"/>
      <c r="N73" s="642"/>
      <c r="O73" s="642"/>
      <c r="P73" s="643"/>
      <c r="Q73" s="695"/>
      <c r="R73" s="674"/>
      <c r="S73" s="674"/>
      <c r="T73" s="675"/>
      <c r="U73" s="721" t="s">
        <v>472</v>
      </c>
      <c r="V73" s="722"/>
      <c r="W73" s="723"/>
      <c r="X73" s="660"/>
      <c r="Y73" s="678" t="s">
        <v>473</v>
      </c>
      <c r="Z73" s="678"/>
      <c r="AA73" s="701"/>
      <c r="AB73" s="660"/>
      <c r="AC73" s="678" t="s">
        <v>474</v>
      </c>
      <c r="AD73" s="678"/>
      <c r="AE73" s="701"/>
      <c r="AF73" s="660"/>
      <c r="AG73" s="642" t="s">
        <v>475</v>
      </c>
      <c r="AH73" s="642"/>
      <c r="AI73" s="731" t="s">
        <v>476</v>
      </c>
      <c r="AJ73" s="732"/>
      <c r="AK73" s="642"/>
      <c r="AL73" s="737"/>
      <c r="AM73" s="196"/>
    </row>
    <row r="74" spans="1:39" ht="7.5" customHeight="1">
      <c r="A74" s="196"/>
      <c r="B74" s="691"/>
      <c r="C74" s="692"/>
      <c r="D74" s="674"/>
      <c r="E74" s="674"/>
      <c r="F74" s="674"/>
      <c r="G74" s="695"/>
      <c r="H74" s="674"/>
      <c r="I74" s="674"/>
      <c r="J74" s="674"/>
      <c r="K74" s="696"/>
      <c r="L74" s="222"/>
      <c r="M74" s="218"/>
      <c r="N74" s="218"/>
      <c r="O74" s="218"/>
      <c r="P74" s="223"/>
      <c r="Q74" s="695"/>
      <c r="R74" s="674"/>
      <c r="S74" s="674"/>
      <c r="T74" s="675"/>
      <c r="U74" s="724"/>
      <c r="V74" s="725"/>
      <c r="W74" s="726"/>
      <c r="X74" s="660"/>
      <c r="Y74" s="642"/>
      <c r="Z74" s="642"/>
      <c r="AA74" s="702"/>
      <c r="AB74" s="660"/>
      <c r="AC74" s="642"/>
      <c r="AD74" s="642"/>
      <c r="AE74" s="702"/>
      <c r="AF74" s="660"/>
      <c r="AG74" s="642"/>
      <c r="AH74" s="642"/>
      <c r="AI74" s="733"/>
      <c r="AJ74" s="734"/>
      <c r="AK74" s="642"/>
      <c r="AL74" s="737"/>
      <c r="AM74" s="196"/>
    </row>
    <row r="75" spans="1:39" ht="7.5" customHeight="1" thickBot="1">
      <c r="A75" s="196"/>
      <c r="B75" s="742"/>
      <c r="C75" s="743"/>
      <c r="D75" s="707"/>
      <c r="E75" s="707"/>
      <c r="F75" s="707"/>
      <c r="G75" s="706"/>
      <c r="H75" s="707"/>
      <c r="I75" s="707"/>
      <c r="J75" s="707"/>
      <c r="K75" s="744"/>
      <c r="L75" s="224"/>
      <c r="M75" s="225"/>
      <c r="N75" s="225"/>
      <c r="O75" s="225"/>
      <c r="P75" s="226"/>
      <c r="Q75" s="706"/>
      <c r="R75" s="707"/>
      <c r="S75" s="707"/>
      <c r="T75" s="708"/>
      <c r="U75" s="727"/>
      <c r="V75" s="728"/>
      <c r="W75" s="729"/>
      <c r="X75" s="700"/>
      <c r="Y75" s="703"/>
      <c r="Z75" s="703"/>
      <c r="AA75" s="704"/>
      <c r="AB75" s="700"/>
      <c r="AC75" s="703"/>
      <c r="AD75" s="703"/>
      <c r="AE75" s="704"/>
      <c r="AF75" s="700"/>
      <c r="AG75" s="703"/>
      <c r="AH75" s="703"/>
      <c r="AI75" s="735"/>
      <c r="AJ75" s="736"/>
      <c r="AK75" s="703"/>
      <c r="AL75" s="738"/>
      <c r="AM75" s="196"/>
    </row>
    <row r="76" spans="1:39" ht="7.5" customHeight="1">
      <c r="A76" s="196"/>
      <c r="B76" s="740" t="s">
        <v>505</v>
      </c>
      <c r="C76" s="740"/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0"/>
      <c r="Y76" s="740"/>
      <c r="Z76" s="740"/>
      <c r="AA76" s="740"/>
      <c r="AB76" s="740"/>
      <c r="AC76" s="740"/>
      <c r="AD76" s="740"/>
      <c r="AE76" s="740"/>
      <c r="AF76" s="740"/>
      <c r="AG76" s="740"/>
      <c r="AH76" s="196"/>
      <c r="AI76" s="196"/>
      <c r="AJ76" s="196"/>
      <c r="AK76" s="196"/>
      <c r="AL76" s="196"/>
      <c r="AM76" s="196"/>
    </row>
    <row r="77" spans="1:39" ht="7.5" customHeight="1">
      <c r="A77" s="196"/>
      <c r="B77" s="740"/>
      <c r="C77" s="740"/>
      <c r="D77" s="740"/>
      <c r="E77" s="740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0"/>
      <c r="T77" s="740"/>
      <c r="U77" s="740"/>
      <c r="V77" s="740"/>
      <c r="W77" s="740"/>
      <c r="X77" s="740"/>
      <c r="Y77" s="740"/>
      <c r="Z77" s="740"/>
      <c r="AA77" s="740"/>
      <c r="AB77" s="740"/>
      <c r="AC77" s="740"/>
      <c r="AD77" s="740"/>
      <c r="AE77" s="740"/>
      <c r="AF77" s="740"/>
      <c r="AG77" s="740"/>
      <c r="AH77" s="196"/>
      <c r="AI77" s="196"/>
      <c r="AJ77" s="196"/>
      <c r="AK77" s="196"/>
      <c r="AL77" s="196"/>
      <c r="AM77" s="196"/>
    </row>
  </sheetData>
  <sheetProtection/>
  <mergeCells count="243">
    <mergeCell ref="AF45:AL54"/>
    <mergeCell ref="AB45:AE46"/>
    <mergeCell ref="AA42:AE44"/>
    <mergeCell ref="AF42:AL44"/>
    <mergeCell ref="AB47:AE48"/>
    <mergeCell ref="U37:AL39"/>
    <mergeCell ref="U40:W41"/>
    <mergeCell ref="X40:Y41"/>
    <mergeCell ref="Z40:Z41"/>
    <mergeCell ref="AA40:AA41"/>
    <mergeCell ref="AB40:AB41"/>
    <mergeCell ref="AC40:AC41"/>
    <mergeCell ref="AD40:AF41"/>
    <mergeCell ref="U57:Z64"/>
    <mergeCell ref="U55:U56"/>
    <mergeCell ref="V55:Z56"/>
    <mergeCell ref="AA45:AA46"/>
    <mergeCell ref="U45:U46"/>
    <mergeCell ref="V45:Z46"/>
    <mergeCell ref="U47:Z54"/>
    <mergeCell ref="AA47:AA48"/>
    <mergeCell ref="AF55:AL64"/>
    <mergeCell ref="AA55:AA56"/>
    <mergeCell ref="AB57:AE58"/>
    <mergeCell ref="O5:O6"/>
    <mergeCell ref="AA51:AE54"/>
    <mergeCell ref="AA49:AA50"/>
    <mergeCell ref="AB49:AE50"/>
    <mergeCell ref="AA57:AA58"/>
    <mergeCell ref="L34:P34"/>
    <mergeCell ref="AG40:AL41"/>
    <mergeCell ref="B5:C6"/>
    <mergeCell ref="E5:E6"/>
    <mergeCell ref="H5:H6"/>
    <mergeCell ref="G5:G6"/>
    <mergeCell ref="D5:D6"/>
    <mergeCell ref="F5:F6"/>
    <mergeCell ref="H35:K36"/>
    <mergeCell ref="L35:L36"/>
    <mergeCell ref="D39:D40"/>
    <mergeCell ref="D69:D70"/>
    <mergeCell ref="E69:F70"/>
    <mergeCell ref="AJ2:AL3"/>
    <mergeCell ref="Q4:R4"/>
    <mergeCell ref="S4:V4"/>
    <mergeCell ref="W4:AB4"/>
    <mergeCell ref="AC4:AI4"/>
    <mergeCell ref="AC2:AI3"/>
    <mergeCell ref="V2:AB3"/>
    <mergeCell ref="L5:L6"/>
    <mergeCell ref="B76:AG77"/>
    <mergeCell ref="B4:D4"/>
    <mergeCell ref="E4:H4"/>
    <mergeCell ref="M4:P4"/>
    <mergeCell ref="AB73:AB75"/>
    <mergeCell ref="AC73:AE75"/>
    <mergeCell ref="AF73:AF75"/>
    <mergeCell ref="B65:C75"/>
    <mergeCell ref="D71:F75"/>
    <mergeCell ref="G69:K75"/>
    <mergeCell ref="AA71:AE72"/>
    <mergeCell ref="U73:W75"/>
    <mergeCell ref="U65:U66"/>
    <mergeCell ref="AI73:AJ75"/>
    <mergeCell ref="AK73:AL75"/>
    <mergeCell ref="B2:T3"/>
    <mergeCell ref="L71:L72"/>
    <mergeCell ref="L69:L70"/>
    <mergeCell ref="D67:D68"/>
    <mergeCell ref="E67:F68"/>
    <mergeCell ref="U42:Z44"/>
    <mergeCell ref="Q35:T44"/>
    <mergeCell ref="L37:L38"/>
    <mergeCell ref="M35:P38"/>
    <mergeCell ref="L41:L42"/>
    <mergeCell ref="AG73:AH75"/>
    <mergeCell ref="AF65:AL72"/>
    <mergeCell ref="U67:Z72"/>
    <mergeCell ref="AA67:AA68"/>
    <mergeCell ref="AB67:AE68"/>
    <mergeCell ref="X73:X75"/>
    <mergeCell ref="Y73:AA75"/>
    <mergeCell ref="Q65:T75"/>
    <mergeCell ref="Q55:T64"/>
    <mergeCell ref="AA65:AA66"/>
    <mergeCell ref="AA59:AA60"/>
    <mergeCell ref="AA61:AE64"/>
    <mergeCell ref="V65:Z66"/>
    <mergeCell ref="AA69:AA70"/>
    <mergeCell ref="AB69:AE70"/>
    <mergeCell ref="AB55:AE56"/>
    <mergeCell ref="L65:L66"/>
    <mergeCell ref="M65:P68"/>
    <mergeCell ref="M45:P48"/>
    <mergeCell ref="Q45:T54"/>
    <mergeCell ref="AB65:AE66"/>
    <mergeCell ref="AB59:AE60"/>
    <mergeCell ref="M59:P63"/>
    <mergeCell ref="L54:P54"/>
    <mergeCell ref="M49:P53"/>
    <mergeCell ref="H67:K68"/>
    <mergeCell ref="L67:L68"/>
    <mergeCell ref="D65:D66"/>
    <mergeCell ref="E65:F66"/>
    <mergeCell ref="G65:G66"/>
    <mergeCell ref="H65:K66"/>
    <mergeCell ref="G67:G68"/>
    <mergeCell ref="H55:K56"/>
    <mergeCell ref="L55:L56"/>
    <mergeCell ref="M55:P58"/>
    <mergeCell ref="L61:L62"/>
    <mergeCell ref="L57:L58"/>
    <mergeCell ref="G59:K64"/>
    <mergeCell ref="L59:L60"/>
    <mergeCell ref="G57:G58"/>
    <mergeCell ref="H57:K58"/>
    <mergeCell ref="L64:P64"/>
    <mergeCell ref="B55:C64"/>
    <mergeCell ref="D55:D56"/>
    <mergeCell ref="E55:F56"/>
    <mergeCell ref="G55:G56"/>
    <mergeCell ref="D61:F64"/>
    <mergeCell ref="D59:D60"/>
    <mergeCell ref="E59:F60"/>
    <mergeCell ref="D57:D58"/>
    <mergeCell ref="E57:F58"/>
    <mergeCell ref="E49:F50"/>
    <mergeCell ref="D51:F54"/>
    <mergeCell ref="H45:K46"/>
    <mergeCell ref="L45:L46"/>
    <mergeCell ref="H47:K48"/>
    <mergeCell ref="L47:L48"/>
    <mergeCell ref="G49:K54"/>
    <mergeCell ref="L49:L50"/>
    <mergeCell ref="L51:L52"/>
    <mergeCell ref="Q25:T34"/>
    <mergeCell ref="L19:L20"/>
    <mergeCell ref="B45:C54"/>
    <mergeCell ref="D45:D46"/>
    <mergeCell ref="E45:F46"/>
    <mergeCell ref="G45:G46"/>
    <mergeCell ref="D47:D48"/>
    <mergeCell ref="E47:F48"/>
    <mergeCell ref="G47:G48"/>
    <mergeCell ref="D49:D50"/>
    <mergeCell ref="L39:L40"/>
    <mergeCell ref="H37:K38"/>
    <mergeCell ref="L44:P44"/>
    <mergeCell ref="G39:K44"/>
    <mergeCell ref="M39:P43"/>
    <mergeCell ref="Q6:Q7"/>
    <mergeCell ref="L29:L30"/>
    <mergeCell ref="L31:L32"/>
    <mergeCell ref="M25:P28"/>
    <mergeCell ref="M5:M6"/>
    <mergeCell ref="B35:C44"/>
    <mergeCell ref="D35:D36"/>
    <mergeCell ref="E35:F36"/>
    <mergeCell ref="G35:G36"/>
    <mergeCell ref="D41:F44"/>
    <mergeCell ref="E39:F40"/>
    <mergeCell ref="D37:D38"/>
    <mergeCell ref="E37:F38"/>
    <mergeCell ref="G37:G38"/>
    <mergeCell ref="B25:C34"/>
    <mergeCell ref="D25:D26"/>
    <mergeCell ref="E25:F26"/>
    <mergeCell ref="G25:G26"/>
    <mergeCell ref="D27:D28"/>
    <mergeCell ref="D29:D30"/>
    <mergeCell ref="E29:F30"/>
    <mergeCell ref="D31:F34"/>
    <mergeCell ref="E27:F28"/>
    <mergeCell ref="G29:K34"/>
    <mergeCell ref="AJ6:AK7"/>
    <mergeCell ref="AD6:AI7"/>
    <mergeCell ref="R6:W7"/>
    <mergeCell ref="X6:AC7"/>
    <mergeCell ref="V18:Z19"/>
    <mergeCell ref="B15:C24"/>
    <mergeCell ref="D21:F24"/>
    <mergeCell ref="G19:K24"/>
    <mergeCell ref="D15:D16"/>
    <mergeCell ref="E15:F16"/>
    <mergeCell ref="N5:N6"/>
    <mergeCell ref="J5:K6"/>
    <mergeCell ref="I5:I6"/>
    <mergeCell ref="I4:L4"/>
    <mergeCell ref="G11:K14"/>
    <mergeCell ref="G27:G28"/>
    <mergeCell ref="H27:K28"/>
    <mergeCell ref="L27:L28"/>
    <mergeCell ref="L25:L26"/>
    <mergeCell ref="H25:K26"/>
    <mergeCell ref="D11:F14"/>
    <mergeCell ref="Q11:T14"/>
    <mergeCell ref="L11:P14"/>
    <mergeCell ref="G15:G16"/>
    <mergeCell ref="L15:L16"/>
    <mergeCell ref="Q15:T24"/>
    <mergeCell ref="M15:P18"/>
    <mergeCell ref="L21:L23"/>
    <mergeCell ref="H15:K16"/>
    <mergeCell ref="H17:K18"/>
    <mergeCell ref="B11:C14"/>
    <mergeCell ref="G17:G18"/>
    <mergeCell ref="L24:P24"/>
    <mergeCell ref="M19:P23"/>
    <mergeCell ref="D17:D18"/>
    <mergeCell ref="AA22:AC23"/>
    <mergeCell ref="E17:F18"/>
    <mergeCell ref="L17:L18"/>
    <mergeCell ref="D19:D20"/>
    <mergeCell ref="E19:F20"/>
    <mergeCell ref="M69:P73"/>
    <mergeCell ref="B9:T10"/>
    <mergeCell ref="V28:Z31"/>
    <mergeCell ref="V24:Z27"/>
    <mergeCell ref="V9:AL11"/>
    <mergeCell ref="M29:P33"/>
    <mergeCell ref="AJ30:AL31"/>
    <mergeCell ref="AA24:AC25"/>
    <mergeCell ref="AA26:AC27"/>
    <mergeCell ref="AA28:AC29"/>
    <mergeCell ref="V33:AH35"/>
    <mergeCell ref="AJ22:AL23"/>
    <mergeCell ref="AJ24:AL25"/>
    <mergeCell ref="AJ26:AL27"/>
    <mergeCell ref="AJ28:AL29"/>
    <mergeCell ref="V20:Z23"/>
    <mergeCell ref="AA20:AC21"/>
    <mergeCell ref="AD26:AI27"/>
    <mergeCell ref="AJ20:AL21"/>
    <mergeCell ref="AD22:AI23"/>
    <mergeCell ref="AD28:AI29"/>
    <mergeCell ref="AD30:AI31"/>
    <mergeCell ref="AD24:AI25"/>
    <mergeCell ref="AD18:AI19"/>
    <mergeCell ref="AD20:AI21"/>
    <mergeCell ref="V12:AL16"/>
    <mergeCell ref="AA18:AC19"/>
    <mergeCell ref="AJ18:AL19"/>
    <mergeCell ref="AA30:AC31"/>
  </mergeCells>
  <dataValidations count="2">
    <dataValidation type="list" allowBlank="1" showInputMessage="1" showErrorMessage="1" sqref="V20:Z31">
      <formula1>$AQ$30:$AQ$33</formula1>
    </dataValidation>
    <dataValidation type="list" allowBlank="1" showErrorMessage="1" sqref="S4:V4">
      <formula1>"太田,九合,沢野,韮川,鳥之郷,強戸,休泊,宝泉,毛里田,尾島,新田,藪塚"</formula1>
    </dataValidation>
  </dataValidation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BO77"/>
  <sheetViews>
    <sheetView tabSelected="1" zoomScalePageLayoutView="0" workbookViewId="0" topLeftCell="A1">
      <selection activeCell="B2" sqref="B2:T3"/>
    </sheetView>
  </sheetViews>
  <sheetFormatPr defaultColWidth="3.75390625" defaultRowHeight="7.5" customHeight="1"/>
  <cols>
    <col min="1" max="1" width="2.25390625" style="0" customWidth="1"/>
    <col min="2" max="15" width="3.75390625" style="0" customWidth="1"/>
    <col min="16" max="16" width="3.375" style="0" customWidth="1"/>
    <col min="17" max="17" width="4.75390625" style="0" customWidth="1"/>
    <col min="18" max="25" width="3.75390625" style="0" customWidth="1"/>
    <col min="26" max="26" width="2.75390625" style="0" customWidth="1"/>
    <col min="27" max="38" width="3.75390625" style="0" customWidth="1"/>
    <col min="39" max="39" width="2.25390625" style="0" customWidth="1"/>
    <col min="40" max="42" width="3.75390625" style="0" customWidth="1"/>
    <col min="43" max="43" width="3.75390625" style="0" hidden="1" customWidth="1"/>
  </cols>
  <sheetData>
    <row r="1" spans="1:39" ht="7.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3.5" customHeight="1">
      <c r="A2" s="196"/>
      <c r="B2" s="739" t="s">
        <v>507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196"/>
      <c r="V2" s="750" t="s">
        <v>448</v>
      </c>
      <c r="W2" s="750"/>
      <c r="X2" s="750"/>
      <c r="Y2" s="750"/>
      <c r="Z2" s="750"/>
      <c r="AA2" s="750"/>
      <c r="AB2" s="750"/>
      <c r="AC2" s="794"/>
      <c r="AD2" s="794"/>
      <c r="AE2" s="794"/>
      <c r="AF2" s="794"/>
      <c r="AG2" s="794"/>
      <c r="AH2" s="794"/>
      <c r="AI2" s="794"/>
      <c r="AJ2" s="745" t="s">
        <v>449</v>
      </c>
      <c r="AK2" s="745"/>
      <c r="AL2" s="745"/>
      <c r="AM2" s="196"/>
    </row>
    <row r="3" spans="1:39" ht="7.5" customHeight="1">
      <c r="A3" s="196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196"/>
      <c r="V3" s="746"/>
      <c r="W3" s="746"/>
      <c r="X3" s="746"/>
      <c r="Y3" s="746"/>
      <c r="Z3" s="746"/>
      <c r="AA3" s="746"/>
      <c r="AB3" s="746"/>
      <c r="AC3" s="793"/>
      <c r="AD3" s="793"/>
      <c r="AE3" s="793"/>
      <c r="AF3" s="793"/>
      <c r="AG3" s="793"/>
      <c r="AH3" s="793"/>
      <c r="AI3" s="793"/>
      <c r="AJ3" s="745"/>
      <c r="AK3" s="745"/>
      <c r="AL3" s="745"/>
      <c r="AM3" s="196"/>
    </row>
    <row r="4" spans="1:39" ht="15" customHeight="1">
      <c r="A4" s="196"/>
      <c r="B4" s="684" t="s">
        <v>450</v>
      </c>
      <c r="C4" s="684"/>
      <c r="D4" s="684"/>
      <c r="E4" s="795"/>
      <c r="F4" s="795"/>
      <c r="G4" s="795"/>
      <c r="H4" s="795"/>
      <c r="I4" s="684" t="s">
        <v>445</v>
      </c>
      <c r="J4" s="684"/>
      <c r="K4" s="684"/>
      <c r="L4" s="684"/>
      <c r="M4" s="796"/>
      <c r="N4" s="796"/>
      <c r="O4" s="796"/>
      <c r="P4" s="796"/>
      <c r="Q4" s="746" t="s">
        <v>451</v>
      </c>
      <c r="R4" s="746"/>
      <c r="S4" s="747"/>
      <c r="T4" s="747"/>
      <c r="U4" s="747"/>
      <c r="V4" s="747"/>
      <c r="W4" s="746" t="s">
        <v>452</v>
      </c>
      <c r="X4" s="746"/>
      <c r="Y4" s="746"/>
      <c r="Z4" s="746"/>
      <c r="AA4" s="746"/>
      <c r="AB4" s="746"/>
      <c r="AC4" s="793"/>
      <c r="AD4" s="793"/>
      <c r="AE4" s="793"/>
      <c r="AF4" s="793"/>
      <c r="AG4" s="793"/>
      <c r="AH4" s="793"/>
      <c r="AI4" s="793"/>
      <c r="AJ4" s="197"/>
      <c r="AK4" s="197"/>
      <c r="AL4" s="197"/>
      <c r="AM4" s="196"/>
    </row>
    <row r="5" spans="1:39" s="194" customFormat="1" ht="7.5" customHeight="1">
      <c r="A5" s="197"/>
      <c r="B5" s="754" t="s">
        <v>484</v>
      </c>
      <c r="C5" s="754"/>
      <c r="D5" s="758"/>
      <c r="E5" s="682" t="s">
        <v>112</v>
      </c>
      <c r="F5" s="790"/>
      <c r="G5" s="682" t="s">
        <v>98</v>
      </c>
      <c r="H5" s="751"/>
      <c r="I5" s="682" t="s">
        <v>453</v>
      </c>
      <c r="J5" s="682" t="s">
        <v>112</v>
      </c>
      <c r="K5" s="682"/>
      <c r="L5" s="792"/>
      <c r="M5" s="682" t="s">
        <v>98</v>
      </c>
      <c r="N5" s="792"/>
      <c r="O5" s="682" t="s">
        <v>129</v>
      </c>
      <c r="P5" s="197"/>
      <c r="Q5" s="197"/>
      <c r="R5" s="197"/>
      <c r="S5" s="197"/>
      <c r="T5" s="197"/>
      <c r="U5" s="197"/>
      <c r="V5" s="197"/>
      <c r="W5" s="199"/>
      <c r="X5" s="199"/>
      <c r="Y5" s="199"/>
      <c r="Z5" s="199"/>
      <c r="AA5" s="199"/>
      <c r="AB5" s="199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spans="1:39" ht="7.5" customHeight="1">
      <c r="A6" s="196"/>
      <c r="B6" s="755"/>
      <c r="C6" s="755"/>
      <c r="D6" s="759"/>
      <c r="E6" s="683"/>
      <c r="F6" s="791"/>
      <c r="G6" s="683"/>
      <c r="H6" s="713"/>
      <c r="I6" s="683"/>
      <c r="J6" s="683"/>
      <c r="K6" s="683"/>
      <c r="L6" s="747"/>
      <c r="M6" s="683"/>
      <c r="N6" s="747"/>
      <c r="O6" s="683"/>
      <c r="P6" s="196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6"/>
      <c r="AL6" s="196"/>
      <c r="AM6" s="196"/>
    </row>
    <row r="7" spans="1:39" ht="7.5" customHeight="1">
      <c r="A7" s="196"/>
      <c r="B7" s="214"/>
      <c r="C7" s="214"/>
      <c r="D7" s="213"/>
      <c r="E7" s="21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  <c r="AI7" s="685"/>
      <c r="AJ7" s="685"/>
      <c r="AK7" s="686"/>
      <c r="AL7" s="196"/>
      <c r="AM7" s="196"/>
    </row>
    <row r="8" spans="1:39" ht="7.5" customHeight="1" thickBot="1">
      <c r="A8" s="196"/>
      <c r="B8" s="214"/>
      <c r="C8" s="214"/>
      <c r="D8" s="213"/>
      <c r="E8" s="21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</row>
    <row r="9" spans="1:67" ht="15.75" customHeight="1">
      <c r="A9" s="196"/>
      <c r="B9" s="644" t="s">
        <v>485</v>
      </c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6"/>
      <c r="U9" s="216"/>
      <c r="V9" s="655" t="s">
        <v>486</v>
      </c>
      <c r="W9" s="655"/>
      <c r="X9" s="655"/>
      <c r="Y9" s="655"/>
      <c r="Z9" s="655"/>
      <c r="AA9" s="655"/>
      <c r="AB9" s="655"/>
      <c r="AC9" s="655"/>
      <c r="AD9" s="655"/>
      <c r="AE9" s="655"/>
      <c r="AF9" s="655"/>
      <c r="AG9" s="655"/>
      <c r="AH9" s="655"/>
      <c r="AI9" s="655"/>
      <c r="AJ9" s="655"/>
      <c r="AK9" s="655"/>
      <c r="AL9" s="655"/>
      <c r="AM9" s="196"/>
      <c r="BL9" s="219"/>
      <c r="BM9" s="219"/>
      <c r="BN9" s="219"/>
      <c r="BO9" s="219"/>
    </row>
    <row r="10" spans="1:67" ht="7.5" customHeight="1">
      <c r="A10" s="196"/>
      <c r="B10" s="647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9"/>
      <c r="U10" s="216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196"/>
      <c r="BL10" s="220"/>
      <c r="BM10" s="220"/>
      <c r="BN10" s="219"/>
      <c r="BO10" s="219"/>
    </row>
    <row r="11" spans="1:67" s="195" customFormat="1" ht="7.5" customHeight="1">
      <c r="A11" s="198"/>
      <c r="B11" s="657" t="s">
        <v>454</v>
      </c>
      <c r="C11" s="658"/>
      <c r="D11" s="666" t="s">
        <v>455</v>
      </c>
      <c r="E11" s="667"/>
      <c r="F11" s="667"/>
      <c r="G11" s="668" t="s">
        <v>456</v>
      </c>
      <c r="H11" s="668"/>
      <c r="I11" s="668"/>
      <c r="J11" s="668"/>
      <c r="K11" s="668"/>
      <c r="L11" s="668" t="s">
        <v>457</v>
      </c>
      <c r="M11" s="668"/>
      <c r="N11" s="668"/>
      <c r="O11" s="668"/>
      <c r="P11" s="668"/>
      <c r="Q11" s="668" t="s">
        <v>458</v>
      </c>
      <c r="R11" s="668"/>
      <c r="S11" s="668"/>
      <c r="T11" s="669"/>
      <c r="U11" s="216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198"/>
      <c r="BL11" s="220"/>
      <c r="BM11" s="220"/>
      <c r="BN11" s="218"/>
      <c r="BO11" s="218"/>
    </row>
    <row r="12" spans="1:67" s="195" customFormat="1" ht="7.5" customHeight="1">
      <c r="A12" s="198"/>
      <c r="B12" s="659"/>
      <c r="C12" s="658"/>
      <c r="D12" s="667"/>
      <c r="E12" s="667"/>
      <c r="F12" s="667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9"/>
      <c r="U12" s="216"/>
      <c r="V12" s="626" t="s">
        <v>499</v>
      </c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8"/>
      <c r="AM12" s="198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18"/>
      <c r="BO12" s="218"/>
    </row>
    <row r="13" spans="1:39" s="195" customFormat="1" ht="7.5" customHeight="1">
      <c r="A13" s="198"/>
      <c r="B13" s="659"/>
      <c r="C13" s="658"/>
      <c r="D13" s="667"/>
      <c r="E13" s="667"/>
      <c r="F13" s="667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9"/>
      <c r="U13" s="216"/>
      <c r="V13" s="629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1"/>
      <c r="AM13" s="198"/>
    </row>
    <row r="14" spans="1:39" s="195" customFormat="1" ht="7.5" customHeight="1">
      <c r="A14" s="198"/>
      <c r="B14" s="659"/>
      <c r="C14" s="658"/>
      <c r="D14" s="667"/>
      <c r="E14" s="667"/>
      <c r="F14" s="667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9"/>
      <c r="U14" s="217"/>
      <c r="V14" s="629"/>
      <c r="W14" s="630"/>
      <c r="X14" s="630"/>
      <c r="Y14" s="630"/>
      <c r="Z14" s="630"/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0"/>
      <c r="AL14" s="631"/>
      <c r="AM14" s="198"/>
    </row>
    <row r="15" spans="1:39" ht="7.5" customHeight="1">
      <c r="A15" s="196"/>
      <c r="B15" s="689" t="s">
        <v>425</v>
      </c>
      <c r="C15" s="690"/>
      <c r="D15" s="671"/>
      <c r="E15" s="678" t="s">
        <v>463</v>
      </c>
      <c r="F15" s="679"/>
      <c r="G15" s="670"/>
      <c r="H15" s="678" t="s">
        <v>464</v>
      </c>
      <c r="I15" s="678"/>
      <c r="J15" s="678"/>
      <c r="K15" s="678"/>
      <c r="L15" s="671"/>
      <c r="M15" s="677" t="s">
        <v>465</v>
      </c>
      <c r="N15" s="678"/>
      <c r="O15" s="678"/>
      <c r="P15" s="679"/>
      <c r="Q15" s="672"/>
      <c r="R15" s="672"/>
      <c r="S15" s="672"/>
      <c r="T15" s="673"/>
      <c r="U15" s="217"/>
      <c r="V15" s="629"/>
      <c r="W15" s="630"/>
      <c r="X15" s="630"/>
      <c r="Y15" s="630"/>
      <c r="Z15" s="630"/>
      <c r="AA15" s="630"/>
      <c r="AB15" s="630"/>
      <c r="AC15" s="630"/>
      <c r="AD15" s="630"/>
      <c r="AE15" s="630"/>
      <c r="AF15" s="630"/>
      <c r="AG15" s="630"/>
      <c r="AH15" s="630"/>
      <c r="AI15" s="630"/>
      <c r="AJ15" s="630"/>
      <c r="AK15" s="630"/>
      <c r="AL15" s="631"/>
      <c r="AM15" s="196"/>
    </row>
    <row r="16" spans="1:39" ht="7.5" customHeight="1">
      <c r="A16" s="196"/>
      <c r="B16" s="691"/>
      <c r="C16" s="692"/>
      <c r="D16" s="664"/>
      <c r="E16" s="642"/>
      <c r="F16" s="643"/>
      <c r="G16" s="660"/>
      <c r="H16" s="642"/>
      <c r="I16" s="642"/>
      <c r="J16" s="642"/>
      <c r="K16" s="642"/>
      <c r="L16" s="664"/>
      <c r="M16" s="642"/>
      <c r="N16" s="642"/>
      <c r="O16" s="642"/>
      <c r="P16" s="643"/>
      <c r="Q16" s="674"/>
      <c r="R16" s="674"/>
      <c r="S16" s="674"/>
      <c r="T16" s="675"/>
      <c r="U16" s="216"/>
      <c r="V16" s="632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4"/>
      <c r="AM16" s="196"/>
    </row>
    <row r="17" spans="1:39" ht="7.5" customHeight="1" thickBot="1">
      <c r="A17" s="196"/>
      <c r="B17" s="691"/>
      <c r="C17" s="692"/>
      <c r="D17" s="664"/>
      <c r="E17" s="642" t="s">
        <v>467</v>
      </c>
      <c r="F17" s="643"/>
      <c r="G17" s="660"/>
      <c r="H17" s="642" t="s">
        <v>468</v>
      </c>
      <c r="I17" s="642"/>
      <c r="J17" s="642"/>
      <c r="K17" s="642"/>
      <c r="L17" s="665"/>
      <c r="M17" s="642"/>
      <c r="N17" s="642"/>
      <c r="O17" s="642"/>
      <c r="P17" s="643"/>
      <c r="Q17" s="674"/>
      <c r="R17" s="674"/>
      <c r="S17" s="674"/>
      <c r="T17" s="675"/>
      <c r="U17" s="216"/>
      <c r="AM17" s="196"/>
    </row>
    <row r="18" spans="1:39" ht="7.5" customHeight="1">
      <c r="A18" s="196"/>
      <c r="B18" s="691"/>
      <c r="C18" s="692"/>
      <c r="D18" s="664"/>
      <c r="E18" s="642"/>
      <c r="F18" s="643"/>
      <c r="G18" s="660"/>
      <c r="H18" s="642"/>
      <c r="I18" s="642"/>
      <c r="J18" s="642"/>
      <c r="K18" s="642"/>
      <c r="L18" s="665"/>
      <c r="M18" s="642"/>
      <c r="N18" s="642"/>
      <c r="O18" s="642"/>
      <c r="P18" s="643"/>
      <c r="Q18" s="674"/>
      <c r="R18" s="674"/>
      <c r="S18" s="674"/>
      <c r="T18" s="675"/>
      <c r="U18" s="216"/>
      <c r="V18" s="687" t="s">
        <v>487</v>
      </c>
      <c r="W18" s="624"/>
      <c r="X18" s="624"/>
      <c r="Y18" s="624"/>
      <c r="Z18" s="624"/>
      <c r="AA18" s="624" t="s">
        <v>488</v>
      </c>
      <c r="AB18" s="624"/>
      <c r="AC18" s="624"/>
      <c r="AD18" s="624" t="s">
        <v>489</v>
      </c>
      <c r="AE18" s="624"/>
      <c r="AF18" s="624"/>
      <c r="AG18" s="624"/>
      <c r="AH18" s="624"/>
      <c r="AI18" s="624"/>
      <c r="AJ18" s="624" t="s">
        <v>490</v>
      </c>
      <c r="AK18" s="624"/>
      <c r="AL18" s="635"/>
      <c r="AM18" s="196"/>
    </row>
    <row r="19" spans="1:39" ht="7.5" customHeight="1">
      <c r="A19" s="196"/>
      <c r="B19" s="691"/>
      <c r="C19" s="692"/>
      <c r="D19" s="664"/>
      <c r="E19" s="642" t="s">
        <v>458</v>
      </c>
      <c r="F19" s="643"/>
      <c r="G19" s="674"/>
      <c r="H19" s="674"/>
      <c r="I19" s="674"/>
      <c r="J19" s="674"/>
      <c r="K19" s="674"/>
      <c r="L19" s="664"/>
      <c r="M19" s="641" t="s">
        <v>470</v>
      </c>
      <c r="N19" s="642"/>
      <c r="O19" s="642"/>
      <c r="P19" s="643"/>
      <c r="Q19" s="674"/>
      <c r="R19" s="674"/>
      <c r="S19" s="674"/>
      <c r="T19" s="675"/>
      <c r="U19" s="216"/>
      <c r="V19" s="688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36"/>
      <c r="AM19" s="196"/>
    </row>
    <row r="20" spans="1:39" ht="7.5" customHeight="1">
      <c r="A20" s="196"/>
      <c r="B20" s="691"/>
      <c r="C20" s="692"/>
      <c r="D20" s="664"/>
      <c r="E20" s="642"/>
      <c r="F20" s="643"/>
      <c r="G20" s="674"/>
      <c r="H20" s="674"/>
      <c r="I20" s="674"/>
      <c r="J20" s="674"/>
      <c r="K20" s="674"/>
      <c r="L20" s="664"/>
      <c r="M20" s="642"/>
      <c r="N20" s="642"/>
      <c r="O20" s="642"/>
      <c r="P20" s="643"/>
      <c r="Q20" s="674"/>
      <c r="R20" s="674"/>
      <c r="S20" s="674"/>
      <c r="T20" s="675"/>
      <c r="U20" s="216"/>
      <c r="V20" s="802"/>
      <c r="W20" s="803"/>
      <c r="X20" s="803"/>
      <c r="Y20" s="803"/>
      <c r="Z20" s="803"/>
      <c r="AA20" s="622" t="s">
        <v>494</v>
      </c>
      <c r="AB20" s="622"/>
      <c r="AC20" s="622"/>
      <c r="AD20" s="622" t="s">
        <v>492</v>
      </c>
      <c r="AE20" s="622"/>
      <c r="AF20" s="622"/>
      <c r="AG20" s="622"/>
      <c r="AH20" s="622"/>
      <c r="AI20" s="622"/>
      <c r="AJ20" s="622" t="s">
        <v>493</v>
      </c>
      <c r="AK20" s="622"/>
      <c r="AL20" s="638"/>
      <c r="AM20" s="196"/>
    </row>
    <row r="21" spans="1:39" ht="7.5" customHeight="1">
      <c r="A21" s="196"/>
      <c r="B21" s="691"/>
      <c r="C21" s="692"/>
      <c r="D21" s="695"/>
      <c r="E21" s="674"/>
      <c r="F21" s="696"/>
      <c r="G21" s="674"/>
      <c r="H21" s="674"/>
      <c r="I21" s="674"/>
      <c r="J21" s="674"/>
      <c r="K21" s="674"/>
      <c r="L21" s="665"/>
      <c r="M21" s="642"/>
      <c r="N21" s="642"/>
      <c r="O21" s="642"/>
      <c r="P21" s="643"/>
      <c r="Q21" s="674"/>
      <c r="R21" s="674"/>
      <c r="S21" s="674"/>
      <c r="T21" s="675"/>
      <c r="U21" s="216"/>
      <c r="V21" s="802"/>
      <c r="W21" s="803"/>
      <c r="X21" s="803"/>
      <c r="Y21" s="803"/>
      <c r="Z21" s="803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38"/>
      <c r="AM21" s="196"/>
    </row>
    <row r="22" spans="1:39" ht="7.5" customHeight="1">
      <c r="A22" s="196"/>
      <c r="B22" s="691"/>
      <c r="C22" s="692"/>
      <c r="D22" s="695"/>
      <c r="E22" s="674"/>
      <c r="F22" s="696"/>
      <c r="G22" s="674"/>
      <c r="H22" s="674"/>
      <c r="I22" s="674"/>
      <c r="J22" s="674"/>
      <c r="K22" s="674"/>
      <c r="L22" s="665"/>
      <c r="M22" s="642"/>
      <c r="N22" s="642"/>
      <c r="O22" s="642"/>
      <c r="P22" s="643"/>
      <c r="Q22" s="674"/>
      <c r="R22" s="674"/>
      <c r="S22" s="674"/>
      <c r="T22" s="675"/>
      <c r="U22" s="216"/>
      <c r="V22" s="802"/>
      <c r="W22" s="803"/>
      <c r="X22" s="803"/>
      <c r="Y22" s="803"/>
      <c r="Z22" s="803"/>
      <c r="AA22" s="622" t="s">
        <v>497</v>
      </c>
      <c r="AB22" s="622"/>
      <c r="AC22" s="622"/>
      <c r="AD22" s="622" t="s">
        <v>492</v>
      </c>
      <c r="AE22" s="622"/>
      <c r="AF22" s="622"/>
      <c r="AG22" s="622"/>
      <c r="AH22" s="622"/>
      <c r="AI22" s="622"/>
      <c r="AJ22" s="622" t="s">
        <v>493</v>
      </c>
      <c r="AK22" s="622"/>
      <c r="AL22" s="638"/>
      <c r="AM22" s="196"/>
    </row>
    <row r="23" spans="1:39" ht="7.5" customHeight="1">
      <c r="A23" s="196"/>
      <c r="B23" s="691"/>
      <c r="C23" s="692"/>
      <c r="D23" s="695"/>
      <c r="E23" s="674"/>
      <c r="F23" s="696"/>
      <c r="G23" s="674"/>
      <c r="H23" s="674"/>
      <c r="I23" s="674"/>
      <c r="J23" s="674"/>
      <c r="K23" s="674"/>
      <c r="L23" s="665"/>
      <c r="M23" s="642"/>
      <c r="N23" s="642"/>
      <c r="O23" s="642"/>
      <c r="P23" s="643"/>
      <c r="Q23" s="674"/>
      <c r="R23" s="674"/>
      <c r="S23" s="674"/>
      <c r="T23" s="675"/>
      <c r="U23" s="216"/>
      <c r="V23" s="802"/>
      <c r="W23" s="803"/>
      <c r="X23" s="803"/>
      <c r="Y23" s="803"/>
      <c r="Z23" s="803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38"/>
      <c r="AM23" s="196"/>
    </row>
    <row r="24" spans="1:39" ht="7.5" customHeight="1">
      <c r="A24" s="196"/>
      <c r="B24" s="693"/>
      <c r="C24" s="694"/>
      <c r="D24" s="661"/>
      <c r="E24" s="662"/>
      <c r="F24" s="663"/>
      <c r="G24" s="662"/>
      <c r="H24" s="662"/>
      <c r="I24" s="662"/>
      <c r="J24" s="662"/>
      <c r="K24" s="662"/>
      <c r="L24" s="661"/>
      <c r="M24" s="662"/>
      <c r="N24" s="662"/>
      <c r="O24" s="662"/>
      <c r="P24" s="663"/>
      <c r="Q24" s="662"/>
      <c r="R24" s="662"/>
      <c r="S24" s="662"/>
      <c r="T24" s="676"/>
      <c r="U24" s="216"/>
      <c r="V24" s="802"/>
      <c r="W24" s="803"/>
      <c r="X24" s="803"/>
      <c r="Y24" s="803"/>
      <c r="Z24" s="803"/>
      <c r="AA24" s="622" t="s">
        <v>497</v>
      </c>
      <c r="AB24" s="622"/>
      <c r="AC24" s="622"/>
      <c r="AD24" s="622" t="s">
        <v>492</v>
      </c>
      <c r="AE24" s="622"/>
      <c r="AF24" s="622"/>
      <c r="AG24" s="622"/>
      <c r="AH24" s="622"/>
      <c r="AI24" s="622"/>
      <c r="AJ24" s="622" t="s">
        <v>493</v>
      </c>
      <c r="AK24" s="622"/>
      <c r="AL24" s="638"/>
      <c r="AM24" s="196"/>
    </row>
    <row r="25" spans="1:39" ht="7.5" customHeight="1">
      <c r="A25" s="196"/>
      <c r="B25" s="689" t="s">
        <v>431</v>
      </c>
      <c r="C25" s="697"/>
      <c r="D25" s="671"/>
      <c r="E25" s="678" t="s">
        <v>463</v>
      </c>
      <c r="F25" s="679"/>
      <c r="G25" s="670"/>
      <c r="H25" s="678" t="s">
        <v>464</v>
      </c>
      <c r="I25" s="678"/>
      <c r="J25" s="678"/>
      <c r="K25" s="678"/>
      <c r="L25" s="671"/>
      <c r="M25" s="677" t="s">
        <v>465</v>
      </c>
      <c r="N25" s="678"/>
      <c r="O25" s="678"/>
      <c r="P25" s="679"/>
      <c r="Q25" s="672"/>
      <c r="R25" s="672"/>
      <c r="S25" s="672"/>
      <c r="T25" s="673"/>
      <c r="U25" s="216"/>
      <c r="V25" s="802"/>
      <c r="W25" s="803"/>
      <c r="X25" s="803"/>
      <c r="Y25" s="803"/>
      <c r="Z25" s="803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38"/>
      <c r="AM25" s="196"/>
    </row>
    <row r="26" spans="1:39" ht="7.5" customHeight="1">
      <c r="A26" s="196"/>
      <c r="B26" s="691"/>
      <c r="C26" s="698"/>
      <c r="D26" s="664"/>
      <c r="E26" s="642"/>
      <c r="F26" s="643"/>
      <c r="G26" s="660"/>
      <c r="H26" s="642"/>
      <c r="I26" s="642"/>
      <c r="J26" s="642"/>
      <c r="K26" s="642"/>
      <c r="L26" s="664"/>
      <c r="M26" s="642"/>
      <c r="N26" s="642"/>
      <c r="O26" s="642"/>
      <c r="P26" s="643"/>
      <c r="Q26" s="674"/>
      <c r="R26" s="674"/>
      <c r="S26" s="674"/>
      <c r="T26" s="675"/>
      <c r="U26" s="216"/>
      <c r="V26" s="802"/>
      <c r="W26" s="803"/>
      <c r="X26" s="803"/>
      <c r="Y26" s="803"/>
      <c r="Z26" s="803"/>
      <c r="AA26" s="622" t="s">
        <v>494</v>
      </c>
      <c r="AB26" s="622"/>
      <c r="AC26" s="622"/>
      <c r="AD26" s="622" t="s">
        <v>492</v>
      </c>
      <c r="AE26" s="622"/>
      <c r="AF26" s="622"/>
      <c r="AG26" s="622"/>
      <c r="AH26" s="622"/>
      <c r="AI26" s="622"/>
      <c r="AJ26" s="622" t="s">
        <v>493</v>
      </c>
      <c r="AK26" s="622"/>
      <c r="AL26" s="638"/>
      <c r="AM26" s="196"/>
    </row>
    <row r="27" spans="1:39" ht="7.5" customHeight="1">
      <c r="A27" s="196"/>
      <c r="B27" s="691"/>
      <c r="C27" s="698"/>
      <c r="D27" s="664"/>
      <c r="E27" s="642" t="s">
        <v>467</v>
      </c>
      <c r="F27" s="643"/>
      <c r="G27" s="660"/>
      <c r="H27" s="642" t="s">
        <v>468</v>
      </c>
      <c r="I27" s="642"/>
      <c r="J27" s="642"/>
      <c r="K27" s="642"/>
      <c r="L27" s="665"/>
      <c r="M27" s="642"/>
      <c r="N27" s="642"/>
      <c r="O27" s="642"/>
      <c r="P27" s="643"/>
      <c r="Q27" s="674"/>
      <c r="R27" s="674"/>
      <c r="S27" s="674"/>
      <c r="T27" s="675"/>
      <c r="U27" s="217"/>
      <c r="V27" s="802"/>
      <c r="W27" s="803"/>
      <c r="X27" s="803"/>
      <c r="Y27" s="803"/>
      <c r="Z27" s="803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38"/>
      <c r="AM27" s="196"/>
    </row>
    <row r="28" spans="1:39" ht="7.5" customHeight="1">
      <c r="A28" s="196"/>
      <c r="B28" s="691"/>
      <c r="C28" s="698"/>
      <c r="D28" s="664"/>
      <c r="E28" s="642"/>
      <c r="F28" s="643"/>
      <c r="G28" s="660"/>
      <c r="H28" s="642"/>
      <c r="I28" s="642"/>
      <c r="J28" s="642"/>
      <c r="K28" s="642"/>
      <c r="L28" s="665"/>
      <c r="M28" s="642"/>
      <c r="N28" s="642"/>
      <c r="O28" s="642"/>
      <c r="P28" s="643"/>
      <c r="Q28" s="674"/>
      <c r="R28" s="674"/>
      <c r="S28" s="674"/>
      <c r="T28" s="675"/>
      <c r="U28" s="217"/>
      <c r="V28" s="797"/>
      <c r="W28" s="798"/>
      <c r="X28" s="798"/>
      <c r="Y28" s="798"/>
      <c r="Z28" s="798"/>
      <c r="AA28" s="622" t="s">
        <v>503</v>
      </c>
      <c r="AB28" s="622"/>
      <c r="AC28" s="622"/>
      <c r="AD28" s="622" t="s">
        <v>492</v>
      </c>
      <c r="AE28" s="622"/>
      <c r="AF28" s="622"/>
      <c r="AG28" s="622"/>
      <c r="AH28" s="622"/>
      <c r="AI28" s="622"/>
      <c r="AJ28" s="622" t="s">
        <v>493</v>
      </c>
      <c r="AK28" s="622"/>
      <c r="AL28" s="638"/>
      <c r="AM28" s="196"/>
    </row>
    <row r="29" spans="1:39" ht="7.5" customHeight="1">
      <c r="A29" s="196"/>
      <c r="B29" s="691"/>
      <c r="C29" s="698"/>
      <c r="D29" s="664"/>
      <c r="E29" s="642" t="s">
        <v>458</v>
      </c>
      <c r="F29" s="643"/>
      <c r="G29" s="674"/>
      <c r="H29" s="674"/>
      <c r="I29" s="674"/>
      <c r="J29" s="674"/>
      <c r="K29" s="674"/>
      <c r="L29" s="664"/>
      <c r="M29" s="641" t="s">
        <v>470</v>
      </c>
      <c r="N29" s="642"/>
      <c r="O29" s="642"/>
      <c r="P29" s="643"/>
      <c r="Q29" s="674"/>
      <c r="R29" s="674"/>
      <c r="S29" s="674"/>
      <c r="T29" s="675"/>
      <c r="U29" s="216"/>
      <c r="V29" s="799"/>
      <c r="W29" s="798"/>
      <c r="X29" s="798"/>
      <c r="Y29" s="798"/>
      <c r="Z29" s="798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38"/>
      <c r="AM29" s="196"/>
    </row>
    <row r="30" spans="1:43" ht="7.5" customHeight="1">
      <c r="A30" s="196"/>
      <c r="B30" s="691"/>
      <c r="C30" s="698"/>
      <c r="D30" s="664"/>
      <c r="E30" s="642"/>
      <c r="F30" s="643"/>
      <c r="G30" s="674"/>
      <c r="H30" s="674"/>
      <c r="I30" s="674"/>
      <c r="J30" s="674"/>
      <c r="K30" s="674"/>
      <c r="L30" s="664"/>
      <c r="M30" s="642"/>
      <c r="N30" s="642"/>
      <c r="O30" s="642"/>
      <c r="P30" s="643"/>
      <c r="Q30" s="674"/>
      <c r="R30" s="674"/>
      <c r="S30" s="674"/>
      <c r="T30" s="675"/>
      <c r="U30" s="216"/>
      <c r="V30" s="799"/>
      <c r="W30" s="798"/>
      <c r="X30" s="798"/>
      <c r="Y30" s="798"/>
      <c r="Z30" s="798"/>
      <c r="AA30" s="622" t="s">
        <v>494</v>
      </c>
      <c r="AB30" s="622"/>
      <c r="AC30" s="622"/>
      <c r="AD30" s="622" t="s">
        <v>492</v>
      </c>
      <c r="AE30" s="622"/>
      <c r="AF30" s="622"/>
      <c r="AG30" s="622"/>
      <c r="AH30" s="622"/>
      <c r="AI30" s="622"/>
      <c r="AJ30" s="622" t="s">
        <v>493</v>
      </c>
      <c r="AK30" s="622"/>
      <c r="AL30" s="638"/>
      <c r="AM30" s="196"/>
      <c r="AQ30" t="s">
        <v>491</v>
      </c>
    </row>
    <row r="31" spans="1:43" ht="7.5" customHeight="1" thickBot="1">
      <c r="A31" s="196"/>
      <c r="B31" s="691"/>
      <c r="C31" s="698"/>
      <c r="D31" s="695"/>
      <c r="E31" s="674"/>
      <c r="F31" s="696"/>
      <c r="G31" s="674"/>
      <c r="H31" s="674"/>
      <c r="I31" s="674"/>
      <c r="J31" s="674"/>
      <c r="K31" s="674"/>
      <c r="L31" s="665"/>
      <c r="M31" s="642"/>
      <c r="N31" s="642"/>
      <c r="O31" s="642"/>
      <c r="P31" s="643"/>
      <c r="Q31" s="674"/>
      <c r="R31" s="674"/>
      <c r="S31" s="674"/>
      <c r="T31" s="675"/>
      <c r="U31" s="216"/>
      <c r="V31" s="800"/>
      <c r="W31" s="801"/>
      <c r="X31" s="801"/>
      <c r="Y31" s="801"/>
      <c r="Z31" s="801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56"/>
      <c r="AM31" s="196"/>
      <c r="AQ31" t="s">
        <v>495</v>
      </c>
    </row>
    <row r="32" spans="1:43" ht="7.5" customHeight="1">
      <c r="A32" s="196"/>
      <c r="B32" s="691"/>
      <c r="C32" s="698"/>
      <c r="D32" s="695"/>
      <c r="E32" s="674"/>
      <c r="F32" s="696"/>
      <c r="G32" s="674"/>
      <c r="H32" s="674"/>
      <c r="I32" s="674"/>
      <c r="J32" s="674"/>
      <c r="K32" s="674"/>
      <c r="L32" s="665"/>
      <c r="M32" s="642"/>
      <c r="N32" s="642"/>
      <c r="O32" s="642"/>
      <c r="P32" s="643"/>
      <c r="Q32" s="674"/>
      <c r="R32" s="674"/>
      <c r="S32" s="674"/>
      <c r="T32" s="675"/>
      <c r="U32" s="216"/>
      <c r="AM32" s="196"/>
      <c r="AQ32" t="s">
        <v>496</v>
      </c>
    </row>
    <row r="33" spans="1:43" ht="7.5" customHeight="1">
      <c r="A33" s="196"/>
      <c r="B33" s="691"/>
      <c r="C33" s="698"/>
      <c r="D33" s="695"/>
      <c r="E33" s="674"/>
      <c r="F33" s="696"/>
      <c r="G33" s="674"/>
      <c r="H33" s="674"/>
      <c r="I33" s="674"/>
      <c r="J33" s="674"/>
      <c r="K33" s="674"/>
      <c r="L33" s="212"/>
      <c r="M33" s="642"/>
      <c r="N33" s="642"/>
      <c r="O33" s="642"/>
      <c r="P33" s="643"/>
      <c r="Q33" s="674"/>
      <c r="R33" s="674"/>
      <c r="S33" s="674"/>
      <c r="T33" s="675"/>
      <c r="U33" s="216"/>
      <c r="V33" s="637" t="s">
        <v>498</v>
      </c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M33" s="196"/>
      <c r="AQ33" t="s">
        <v>504</v>
      </c>
    </row>
    <row r="34" spans="1:39" ht="7.5" customHeight="1">
      <c r="A34" s="196"/>
      <c r="B34" s="693"/>
      <c r="C34" s="699"/>
      <c r="D34" s="661"/>
      <c r="E34" s="662"/>
      <c r="F34" s="663"/>
      <c r="G34" s="662"/>
      <c r="H34" s="662"/>
      <c r="I34" s="662"/>
      <c r="J34" s="662"/>
      <c r="K34" s="662"/>
      <c r="L34" s="661"/>
      <c r="M34" s="662"/>
      <c r="N34" s="662"/>
      <c r="O34" s="662"/>
      <c r="P34" s="663"/>
      <c r="Q34" s="662"/>
      <c r="R34" s="662"/>
      <c r="S34" s="662"/>
      <c r="T34" s="676"/>
      <c r="U34" s="216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M34" s="196"/>
    </row>
    <row r="35" spans="1:39" ht="7.5" customHeight="1">
      <c r="A35" s="196"/>
      <c r="B35" s="689" t="s">
        <v>431</v>
      </c>
      <c r="C35" s="697"/>
      <c r="D35" s="671"/>
      <c r="E35" s="678" t="s">
        <v>463</v>
      </c>
      <c r="F35" s="679"/>
      <c r="G35" s="670"/>
      <c r="H35" s="678" t="s">
        <v>464</v>
      </c>
      <c r="I35" s="678"/>
      <c r="J35" s="678"/>
      <c r="K35" s="678"/>
      <c r="L35" s="671"/>
      <c r="M35" s="677" t="s">
        <v>465</v>
      </c>
      <c r="N35" s="678"/>
      <c r="O35" s="678"/>
      <c r="P35" s="679"/>
      <c r="Q35" s="672"/>
      <c r="R35" s="672"/>
      <c r="S35" s="672"/>
      <c r="T35" s="673"/>
      <c r="U35" s="21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M35" s="196"/>
    </row>
    <row r="36" spans="1:39" ht="7.5" customHeight="1" thickBot="1">
      <c r="A36" s="196"/>
      <c r="B36" s="691"/>
      <c r="C36" s="698"/>
      <c r="D36" s="664"/>
      <c r="E36" s="642"/>
      <c r="F36" s="643"/>
      <c r="G36" s="660"/>
      <c r="H36" s="642"/>
      <c r="I36" s="642"/>
      <c r="J36" s="642"/>
      <c r="K36" s="642"/>
      <c r="L36" s="664"/>
      <c r="M36" s="642"/>
      <c r="N36" s="642"/>
      <c r="O36" s="642"/>
      <c r="P36" s="643"/>
      <c r="Q36" s="674"/>
      <c r="R36" s="674"/>
      <c r="S36" s="674"/>
      <c r="T36" s="675"/>
      <c r="U36" s="217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21"/>
      <c r="AM36" s="196"/>
    </row>
    <row r="37" spans="1:39" ht="7.5" customHeight="1">
      <c r="A37" s="196"/>
      <c r="B37" s="691"/>
      <c r="C37" s="698"/>
      <c r="D37" s="664"/>
      <c r="E37" s="642" t="s">
        <v>467</v>
      </c>
      <c r="F37" s="643"/>
      <c r="G37" s="660"/>
      <c r="H37" s="642" t="s">
        <v>468</v>
      </c>
      <c r="I37" s="642"/>
      <c r="J37" s="642"/>
      <c r="K37" s="642"/>
      <c r="L37" s="665"/>
      <c r="M37" s="642"/>
      <c r="N37" s="642"/>
      <c r="O37" s="642"/>
      <c r="P37" s="643"/>
      <c r="Q37" s="674"/>
      <c r="R37" s="674"/>
      <c r="S37" s="674"/>
      <c r="T37" s="675"/>
      <c r="U37" s="779" t="s">
        <v>500</v>
      </c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1"/>
      <c r="AM37" s="196"/>
    </row>
    <row r="38" spans="1:39" ht="7.5" customHeight="1">
      <c r="A38" s="196"/>
      <c r="B38" s="691"/>
      <c r="C38" s="698"/>
      <c r="D38" s="664"/>
      <c r="E38" s="642"/>
      <c r="F38" s="643"/>
      <c r="G38" s="660"/>
      <c r="H38" s="642"/>
      <c r="I38" s="642"/>
      <c r="J38" s="642"/>
      <c r="K38" s="642"/>
      <c r="L38" s="665"/>
      <c r="M38" s="642"/>
      <c r="N38" s="642"/>
      <c r="O38" s="642"/>
      <c r="P38" s="643"/>
      <c r="Q38" s="674"/>
      <c r="R38" s="674"/>
      <c r="S38" s="674"/>
      <c r="T38" s="675"/>
      <c r="U38" s="782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3"/>
      <c r="AG38" s="783"/>
      <c r="AH38" s="783"/>
      <c r="AI38" s="783"/>
      <c r="AJ38" s="783"/>
      <c r="AK38" s="783"/>
      <c r="AL38" s="784"/>
      <c r="AM38" s="196"/>
    </row>
    <row r="39" spans="1:39" ht="7.5" customHeight="1">
      <c r="A39" s="196"/>
      <c r="B39" s="691"/>
      <c r="C39" s="698"/>
      <c r="D39" s="664"/>
      <c r="E39" s="642" t="s">
        <v>458</v>
      </c>
      <c r="F39" s="643"/>
      <c r="G39" s="674"/>
      <c r="H39" s="674"/>
      <c r="I39" s="674"/>
      <c r="J39" s="674"/>
      <c r="K39" s="674"/>
      <c r="L39" s="664"/>
      <c r="M39" s="641" t="s">
        <v>470</v>
      </c>
      <c r="N39" s="642"/>
      <c r="O39" s="642"/>
      <c r="P39" s="643"/>
      <c r="Q39" s="674"/>
      <c r="R39" s="674"/>
      <c r="S39" s="674"/>
      <c r="T39" s="675"/>
      <c r="U39" s="785"/>
      <c r="V39" s="786"/>
      <c r="W39" s="786"/>
      <c r="X39" s="786"/>
      <c r="Y39" s="786"/>
      <c r="Z39" s="786"/>
      <c r="AA39" s="786"/>
      <c r="AB39" s="786"/>
      <c r="AC39" s="786"/>
      <c r="AD39" s="786"/>
      <c r="AE39" s="786"/>
      <c r="AF39" s="786"/>
      <c r="AG39" s="786"/>
      <c r="AH39" s="786"/>
      <c r="AI39" s="786"/>
      <c r="AJ39" s="786"/>
      <c r="AK39" s="786"/>
      <c r="AL39" s="787"/>
      <c r="AM39" s="196"/>
    </row>
    <row r="40" spans="1:39" ht="7.5" customHeight="1">
      <c r="A40" s="196"/>
      <c r="B40" s="691"/>
      <c r="C40" s="698"/>
      <c r="D40" s="664"/>
      <c r="E40" s="642"/>
      <c r="F40" s="643"/>
      <c r="G40" s="674"/>
      <c r="H40" s="674"/>
      <c r="I40" s="674"/>
      <c r="J40" s="674"/>
      <c r="K40" s="674"/>
      <c r="L40" s="664"/>
      <c r="M40" s="642"/>
      <c r="N40" s="642"/>
      <c r="O40" s="642"/>
      <c r="P40" s="643"/>
      <c r="Q40" s="674"/>
      <c r="R40" s="674"/>
      <c r="S40" s="674"/>
      <c r="T40" s="675"/>
      <c r="U40" s="788" t="s">
        <v>459</v>
      </c>
      <c r="V40" s="773"/>
      <c r="W40" s="773"/>
      <c r="X40" s="771" t="s">
        <v>112</v>
      </c>
      <c r="Y40" s="771"/>
      <c r="Z40" s="751"/>
      <c r="AA40" s="771" t="s">
        <v>98</v>
      </c>
      <c r="AB40" s="751"/>
      <c r="AC40" s="771" t="s">
        <v>129</v>
      </c>
      <c r="AD40" s="773" t="s">
        <v>460</v>
      </c>
      <c r="AE40" s="773"/>
      <c r="AF40" s="773"/>
      <c r="AG40" s="751"/>
      <c r="AH40" s="751"/>
      <c r="AI40" s="751"/>
      <c r="AJ40" s="751"/>
      <c r="AK40" s="751"/>
      <c r="AL40" s="752"/>
      <c r="AM40" s="196"/>
    </row>
    <row r="41" spans="1:39" ht="7.5" customHeight="1">
      <c r="A41" s="196"/>
      <c r="B41" s="691"/>
      <c r="C41" s="698"/>
      <c r="D41" s="695"/>
      <c r="E41" s="674"/>
      <c r="F41" s="696"/>
      <c r="G41" s="674"/>
      <c r="H41" s="674"/>
      <c r="I41" s="674"/>
      <c r="J41" s="674"/>
      <c r="K41" s="674"/>
      <c r="L41" s="665"/>
      <c r="M41" s="642"/>
      <c r="N41" s="642"/>
      <c r="O41" s="642"/>
      <c r="P41" s="643"/>
      <c r="Q41" s="674"/>
      <c r="R41" s="674"/>
      <c r="S41" s="674"/>
      <c r="T41" s="675"/>
      <c r="U41" s="789"/>
      <c r="V41" s="774"/>
      <c r="W41" s="774"/>
      <c r="X41" s="772"/>
      <c r="Y41" s="772"/>
      <c r="Z41" s="710"/>
      <c r="AA41" s="772"/>
      <c r="AB41" s="710"/>
      <c r="AC41" s="772"/>
      <c r="AD41" s="774"/>
      <c r="AE41" s="774"/>
      <c r="AF41" s="774"/>
      <c r="AG41" s="710"/>
      <c r="AH41" s="710"/>
      <c r="AI41" s="710"/>
      <c r="AJ41" s="710"/>
      <c r="AK41" s="710"/>
      <c r="AL41" s="753"/>
      <c r="AM41" s="196"/>
    </row>
    <row r="42" spans="1:39" ht="7.5" customHeight="1">
      <c r="A42" s="196"/>
      <c r="B42" s="691"/>
      <c r="C42" s="698"/>
      <c r="D42" s="695"/>
      <c r="E42" s="674"/>
      <c r="F42" s="696"/>
      <c r="G42" s="674"/>
      <c r="H42" s="674"/>
      <c r="I42" s="674"/>
      <c r="J42" s="674"/>
      <c r="K42" s="674"/>
      <c r="L42" s="665"/>
      <c r="M42" s="642"/>
      <c r="N42" s="642"/>
      <c r="O42" s="642"/>
      <c r="P42" s="643"/>
      <c r="Q42" s="674"/>
      <c r="R42" s="674"/>
      <c r="S42" s="674"/>
      <c r="T42" s="675"/>
      <c r="U42" s="716" t="s">
        <v>59</v>
      </c>
      <c r="V42" s="668"/>
      <c r="W42" s="668"/>
      <c r="X42" s="668"/>
      <c r="Y42" s="668"/>
      <c r="Z42" s="668"/>
      <c r="AA42" s="668" t="s">
        <v>461</v>
      </c>
      <c r="AB42" s="668"/>
      <c r="AC42" s="668"/>
      <c r="AD42" s="668"/>
      <c r="AE42" s="668"/>
      <c r="AF42" s="668" t="s">
        <v>462</v>
      </c>
      <c r="AG42" s="668"/>
      <c r="AH42" s="668"/>
      <c r="AI42" s="668"/>
      <c r="AJ42" s="668"/>
      <c r="AK42" s="668"/>
      <c r="AL42" s="669"/>
      <c r="AM42" s="196"/>
    </row>
    <row r="43" spans="1:39" ht="7.5" customHeight="1">
      <c r="A43" s="196"/>
      <c r="B43" s="691"/>
      <c r="C43" s="698"/>
      <c r="D43" s="695"/>
      <c r="E43" s="674"/>
      <c r="F43" s="696"/>
      <c r="G43" s="674"/>
      <c r="H43" s="674"/>
      <c r="I43" s="674"/>
      <c r="J43" s="674"/>
      <c r="K43" s="674"/>
      <c r="L43" s="212"/>
      <c r="M43" s="642"/>
      <c r="N43" s="642"/>
      <c r="O43" s="642"/>
      <c r="P43" s="643"/>
      <c r="Q43" s="674"/>
      <c r="R43" s="674"/>
      <c r="S43" s="674"/>
      <c r="T43" s="675"/>
      <c r="U43" s="716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9"/>
      <c r="AM43" s="196"/>
    </row>
    <row r="44" spans="1:39" ht="7.5" customHeight="1">
      <c r="A44" s="196"/>
      <c r="B44" s="693"/>
      <c r="C44" s="699"/>
      <c r="D44" s="661"/>
      <c r="E44" s="662"/>
      <c r="F44" s="663"/>
      <c r="G44" s="662"/>
      <c r="H44" s="662"/>
      <c r="I44" s="662"/>
      <c r="J44" s="662"/>
      <c r="K44" s="662"/>
      <c r="L44" s="661"/>
      <c r="M44" s="662"/>
      <c r="N44" s="662"/>
      <c r="O44" s="662"/>
      <c r="P44" s="663"/>
      <c r="Q44" s="662"/>
      <c r="R44" s="662"/>
      <c r="S44" s="662"/>
      <c r="T44" s="676"/>
      <c r="U44" s="716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9"/>
      <c r="AM44" s="196"/>
    </row>
    <row r="45" spans="1:39" ht="7.5" customHeight="1">
      <c r="A45" s="196"/>
      <c r="B45" s="691" t="s">
        <v>477</v>
      </c>
      <c r="C45" s="692"/>
      <c r="D45" s="660"/>
      <c r="E45" s="642" t="s">
        <v>463</v>
      </c>
      <c r="F45" s="642"/>
      <c r="G45" s="664"/>
      <c r="H45" s="642" t="s">
        <v>464</v>
      </c>
      <c r="I45" s="642"/>
      <c r="J45" s="642"/>
      <c r="K45" s="643"/>
      <c r="L45" s="660"/>
      <c r="M45" s="677" t="s">
        <v>465</v>
      </c>
      <c r="N45" s="678"/>
      <c r="O45" s="678"/>
      <c r="P45" s="679"/>
      <c r="Q45" s="695"/>
      <c r="R45" s="674"/>
      <c r="S45" s="674"/>
      <c r="T45" s="675"/>
      <c r="U45" s="719" t="s">
        <v>478</v>
      </c>
      <c r="V45" s="674"/>
      <c r="W45" s="674"/>
      <c r="X45" s="674"/>
      <c r="Y45" s="674"/>
      <c r="Z45" s="696"/>
      <c r="AA45" s="664"/>
      <c r="AB45" s="642" t="s">
        <v>466</v>
      </c>
      <c r="AC45" s="642"/>
      <c r="AD45" s="642"/>
      <c r="AE45" s="642"/>
      <c r="AF45" s="765"/>
      <c r="AG45" s="766"/>
      <c r="AH45" s="766"/>
      <c r="AI45" s="766"/>
      <c r="AJ45" s="766"/>
      <c r="AK45" s="766"/>
      <c r="AL45" s="767"/>
      <c r="AM45" s="196"/>
    </row>
    <row r="46" spans="1:39" ht="7.5" customHeight="1">
      <c r="A46" s="196"/>
      <c r="B46" s="691"/>
      <c r="C46" s="692"/>
      <c r="D46" s="660"/>
      <c r="E46" s="642"/>
      <c r="F46" s="642"/>
      <c r="G46" s="664"/>
      <c r="H46" s="642"/>
      <c r="I46" s="642"/>
      <c r="J46" s="642"/>
      <c r="K46" s="643"/>
      <c r="L46" s="660"/>
      <c r="M46" s="642"/>
      <c r="N46" s="642"/>
      <c r="O46" s="642"/>
      <c r="P46" s="643"/>
      <c r="Q46" s="695"/>
      <c r="R46" s="674"/>
      <c r="S46" s="674"/>
      <c r="T46" s="675"/>
      <c r="U46" s="719"/>
      <c r="V46" s="674"/>
      <c r="W46" s="674"/>
      <c r="X46" s="674"/>
      <c r="Y46" s="674"/>
      <c r="Z46" s="696"/>
      <c r="AA46" s="664"/>
      <c r="AB46" s="642"/>
      <c r="AC46" s="642"/>
      <c r="AD46" s="642"/>
      <c r="AE46" s="642"/>
      <c r="AF46" s="765"/>
      <c r="AG46" s="766"/>
      <c r="AH46" s="766"/>
      <c r="AI46" s="766"/>
      <c r="AJ46" s="766"/>
      <c r="AK46" s="766"/>
      <c r="AL46" s="767"/>
      <c r="AM46" s="196"/>
    </row>
    <row r="47" spans="1:39" ht="7.5" customHeight="1">
      <c r="A47" s="196"/>
      <c r="B47" s="691"/>
      <c r="C47" s="692"/>
      <c r="D47" s="660"/>
      <c r="E47" s="642" t="s">
        <v>467</v>
      </c>
      <c r="F47" s="642"/>
      <c r="G47" s="664"/>
      <c r="H47" s="642" t="s">
        <v>468</v>
      </c>
      <c r="I47" s="642"/>
      <c r="J47" s="642"/>
      <c r="K47" s="643"/>
      <c r="L47" s="642"/>
      <c r="M47" s="642"/>
      <c r="N47" s="642"/>
      <c r="O47" s="642"/>
      <c r="P47" s="643"/>
      <c r="Q47" s="695"/>
      <c r="R47" s="674"/>
      <c r="S47" s="674"/>
      <c r="T47" s="675"/>
      <c r="U47" s="775"/>
      <c r="V47" s="766"/>
      <c r="W47" s="766"/>
      <c r="X47" s="766"/>
      <c r="Y47" s="766"/>
      <c r="Z47" s="776"/>
      <c r="AA47" s="664"/>
      <c r="AB47" s="642" t="s">
        <v>469</v>
      </c>
      <c r="AC47" s="642"/>
      <c r="AD47" s="642"/>
      <c r="AE47" s="642"/>
      <c r="AF47" s="765"/>
      <c r="AG47" s="766"/>
      <c r="AH47" s="766"/>
      <c r="AI47" s="766"/>
      <c r="AJ47" s="766"/>
      <c r="AK47" s="766"/>
      <c r="AL47" s="767"/>
      <c r="AM47" s="196"/>
    </row>
    <row r="48" spans="1:39" ht="7.5" customHeight="1">
      <c r="A48" s="196"/>
      <c r="B48" s="691"/>
      <c r="C48" s="692"/>
      <c r="D48" s="660"/>
      <c r="E48" s="642"/>
      <c r="F48" s="642"/>
      <c r="G48" s="664"/>
      <c r="H48" s="642"/>
      <c r="I48" s="642"/>
      <c r="J48" s="642"/>
      <c r="K48" s="643"/>
      <c r="L48" s="642"/>
      <c r="M48" s="642"/>
      <c r="N48" s="642"/>
      <c r="O48" s="642"/>
      <c r="P48" s="643"/>
      <c r="Q48" s="695"/>
      <c r="R48" s="674"/>
      <c r="S48" s="674"/>
      <c r="T48" s="675"/>
      <c r="U48" s="775"/>
      <c r="V48" s="766"/>
      <c r="W48" s="766"/>
      <c r="X48" s="766"/>
      <c r="Y48" s="766"/>
      <c r="Z48" s="776"/>
      <c r="AA48" s="664"/>
      <c r="AB48" s="642"/>
      <c r="AC48" s="642"/>
      <c r="AD48" s="642"/>
      <c r="AE48" s="642"/>
      <c r="AF48" s="765"/>
      <c r="AG48" s="766"/>
      <c r="AH48" s="766"/>
      <c r="AI48" s="766"/>
      <c r="AJ48" s="766"/>
      <c r="AK48" s="766"/>
      <c r="AL48" s="767"/>
      <c r="AM48" s="196"/>
    </row>
    <row r="49" spans="1:39" ht="7.5" customHeight="1">
      <c r="A49" s="196"/>
      <c r="B49" s="691"/>
      <c r="C49" s="692"/>
      <c r="D49" s="660"/>
      <c r="E49" s="642" t="s">
        <v>458</v>
      </c>
      <c r="F49" s="642"/>
      <c r="G49" s="695"/>
      <c r="H49" s="674"/>
      <c r="I49" s="674"/>
      <c r="J49" s="674"/>
      <c r="K49" s="696"/>
      <c r="L49" s="660"/>
      <c r="M49" s="641" t="s">
        <v>470</v>
      </c>
      <c r="N49" s="642"/>
      <c r="O49" s="642"/>
      <c r="P49" s="643"/>
      <c r="Q49" s="695"/>
      <c r="R49" s="674"/>
      <c r="S49" s="674"/>
      <c r="T49" s="675"/>
      <c r="U49" s="775"/>
      <c r="V49" s="766"/>
      <c r="W49" s="766"/>
      <c r="X49" s="766"/>
      <c r="Y49" s="766"/>
      <c r="Z49" s="776"/>
      <c r="AA49" s="664"/>
      <c r="AB49" s="642" t="s">
        <v>471</v>
      </c>
      <c r="AC49" s="642"/>
      <c r="AD49" s="642"/>
      <c r="AE49" s="642"/>
      <c r="AF49" s="765"/>
      <c r="AG49" s="766"/>
      <c r="AH49" s="766"/>
      <c r="AI49" s="766"/>
      <c r="AJ49" s="766"/>
      <c r="AK49" s="766"/>
      <c r="AL49" s="767"/>
      <c r="AM49" s="196"/>
    </row>
    <row r="50" spans="1:39" ht="7.5" customHeight="1">
      <c r="A50" s="196"/>
      <c r="B50" s="691"/>
      <c r="C50" s="692"/>
      <c r="D50" s="660"/>
      <c r="E50" s="642"/>
      <c r="F50" s="642"/>
      <c r="G50" s="695"/>
      <c r="H50" s="674"/>
      <c r="I50" s="674"/>
      <c r="J50" s="674"/>
      <c r="K50" s="696"/>
      <c r="L50" s="660"/>
      <c r="M50" s="642"/>
      <c r="N50" s="642"/>
      <c r="O50" s="642"/>
      <c r="P50" s="643"/>
      <c r="Q50" s="695"/>
      <c r="R50" s="674"/>
      <c r="S50" s="674"/>
      <c r="T50" s="675"/>
      <c r="U50" s="775"/>
      <c r="V50" s="766"/>
      <c r="W50" s="766"/>
      <c r="X50" s="766"/>
      <c r="Y50" s="766"/>
      <c r="Z50" s="776"/>
      <c r="AA50" s="664"/>
      <c r="AB50" s="642"/>
      <c r="AC50" s="642"/>
      <c r="AD50" s="642"/>
      <c r="AE50" s="642"/>
      <c r="AF50" s="765"/>
      <c r="AG50" s="766"/>
      <c r="AH50" s="766"/>
      <c r="AI50" s="766"/>
      <c r="AJ50" s="766"/>
      <c r="AK50" s="766"/>
      <c r="AL50" s="767"/>
      <c r="AM50" s="196"/>
    </row>
    <row r="51" spans="1:39" ht="7.5" customHeight="1">
      <c r="A51" s="196"/>
      <c r="B51" s="691"/>
      <c r="C51" s="692"/>
      <c r="D51" s="674"/>
      <c r="E51" s="674"/>
      <c r="F51" s="674"/>
      <c r="G51" s="695"/>
      <c r="H51" s="674"/>
      <c r="I51" s="674"/>
      <c r="J51" s="674"/>
      <c r="K51" s="696"/>
      <c r="L51" s="642"/>
      <c r="M51" s="642"/>
      <c r="N51" s="642"/>
      <c r="O51" s="642"/>
      <c r="P51" s="643"/>
      <c r="Q51" s="695"/>
      <c r="R51" s="674"/>
      <c r="S51" s="674"/>
      <c r="T51" s="675"/>
      <c r="U51" s="775"/>
      <c r="V51" s="766"/>
      <c r="W51" s="766"/>
      <c r="X51" s="766"/>
      <c r="Y51" s="766"/>
      <c r="Z51" s="776"/>
      <c r="AA51" s="709"/>
      <c r="AB51" s="710"/>
      <c r="AC51" s="710"/>
      <c r="AD51" s="710"/>
      <c r="AE51" s="711"/>
      <c r="AF51" s="765"/>
      <c r="AG51" s="766"/>
      <c r="AH51" s="766"/>
      <c r="AI51" s="766"/>
      <c r="AJ51" s="766"/>
      <c r="AK51" s="766"/>
      <c r="AL51" s="767"/>
      <c r="AM51" s="196"/>
    </row>
    <row r="52" spans="1:39" ht="7.5" customHeight="1">
      <c r="A52" s="196"/>
      <c r="B52" s="691"/>
      <c r="C52" s="692"/>
      <c r="D52" s="674"/>
      <c r="E52" s="674"/>
      <c r="F52" s="674"/>
      <c r="G52" s="695"/>
      <c r="H52" s="674"/>
      <c r="I52" s="674"/>
      <c r="J52" s="674"/>
      <c r="K52" s="696"/>
      <c r="L52" s="642"/>
      <c r="M52" s="642"/>
      <c r="N52" s="642"/>
      <c r="O52" s="642"/>
      <c r="P52" s="643"/>
      <c r="Q52" s="695"/>
      <c r="R52" s="674"/>
      <c r="S52" s="674"/>
      <c r="T52" s="675"/>
      <c r="U52" s="775"/>
      <c r="V52" s="766"/>
      <c r="W52" s="766"/>
      <c r="X52" s="766"/>
      <c r="Y52" s="766"/>
      <c r="Z52" s="776"/>
      <c r="AA52" s="709"/>
      <c r="AB52" s="710"/>
      <c r="AC52" s="710"/>
      <c r="AD52" s="710"/>
      <c r="AE52" s="711"/>
      <c r="AF52" s="765"/>
      <c r="AG52" s="766"/>
      <c r="AH52" s="766"/>
      <c r="AI52" s="766"/>
      <c r="AJ52" s="766"/>
      <c r="AK52" s="766"/>
      <c r="AL52" s="767"/>
      <c r="AM52" s="196"/>
    </row>
    <row r="53" spans="1:39" ht="7.5" customHeight="1">
      <c r="A53" s="196"/>
      <c r="B53" s="691"/>
      <c r="C53" s="692"/>
      <c r="D53" s="674"/>
      <c r="E53" s="674"/>
      <c r="F53" s="674"/>
      <c r="G53" s="695"/>
      <c r="H53" s="674"/>
      <c r="I53" s="674"/>
      <c r="J53" s="674"/>
      <c r="K53" s="696"/>
      <c r="L53" s="194"/>
      <c r="M53" s="642"/>
      <c r="N53" s="642"/>
      <c r="O53" s="642"/>
      <c r="P53" s="643"/>
      <c r="Q53" s="695"/>
      <c r="R53" s="674"/>
      <c r="S53" s="674"/>
      <c r="T53" s="675"/>
      <c r="U53" s="775"/>
      <c r="V53" s="766"/>
      <c r="W53" s="766"/>
      <c r="X53" s="766"/>
      <c r="Y53" s="766"/>
      <c r="Z53" s="776"/>
      <c r="AA53" s="709"/>
      <c r="AB53" s="710"/>
      <c r="AC53" s="710"/>
      <c r="AD53" s="710"/>
      <c r="AE53" s="711"/>
      <c r="AF53" s="765"/>
      <c r="AG53" s="766"/>
      <c r="AH53" s="766"/>
      <c r="AI53" s="766"/>
      <c r="AJ53" s="766"/>
      <c r="AK53" s="766"/>
      <c r="AL53" s="767"/>
      <c r="AM53" s="196"/>
    </row>
    <row r="54" spans="1:39" ht="7.5" customHeight="1">
      <c r="A54" s="196"/>
      <c r="B54" s="693"/>
      <c r="C54" s="694"/>
      <c r="D54" s="662"/>
      <c r="E54" s="662"/>
      <c r="F54" s="662"/>
      <c r="G54" s="661"/>
      <c r="H54" s="662"/>
      <c r="I54" s="662"/>
      <c r="J54" s="662"/>
      <c r="K54" s="663"/>
      <c r="L54" s="662"/>
      <c r="M54" s="662"/>
      <c r="N54" s="662"/>
      <c r="O54" s="662"/>
      <c r="P54" s="662"/>
      <c r="Q54" s="661"/>
      <c r="R54" s="662"/>
      <c r="S54" s="662"/>
      <c r="T54" s="676"/>
      <c r="U54" s="777"/>
      <c r="V54" s="769"/>
      <c r="W54" s="769"/>
      <c r="X54" s="769"/>
      <c r="Y54" s="769"/>
      <c r="Z54" s="778"/>
      <c r="AA54" s="712"/>
      <c r="AB54" s="713"/>
      <c r="AC54" s="713"/>
      <c r="AD54" s="713"/>
      <c r="AE54" s="714"/>
      <c r="AF54" s="768"/>
      <c r="AG54" s="769"/>
      <c r="AH54" s="769"/>
      <c r="AI54" s="769"/>
      <c r="AJ54" s="769"/>
      <c r="AK54" s="769"/>
      <c r="AL54" s="770"/>
      <c r="AM54" s="196"/>
    </row>
    <row r="55" spans="1:39" ht="7.5" customHeight="1">
      <c r="A55" s="196"/>
      <c r="B55" s="689" t="s">
        <v>480</v>
      </c>
      <c r="C55" s="690"/>
      <c r="D55" s="670"/>
      <c r="E55" s="678" t="s">
        <v>463</v>
      </c>
      <c r="F55" s="678"/>
      <c r="G55" s="671"/>
      <c r="H55" s="678" t="s">
        <v>464</v>
      </c>
      <c r="I55" s="678"/>
      <c r="J55" s="678"/>
      <c r="K55" s="679"/>
      <c r="L55" s="670"/>
      <c r="M55" s="677" t="s">
        <v>465</v>
      </c>
      <c r="N55" s="678"/>
      <c r="O55" s="678"/>
      <c r="P55" s="679"/>
      <c r="Q55" s="705"/>
      <c r="R55" s="672"/>
      <c r="S55" s="672"/>
      <c r="T55" s="673"/>
      <c r="U55" s="730" t="s">
        <v>501</v>
      </c>
      <c r="V55" s="672"/>
      <c r="W55" s="672"/>
      <c r="X55" s="672"/>
      <c r="Y55" s="672"/>
      <c r="Z55" s="715"/>
      <c r="AA55" s="664"/>
      <c r="AB55" s="642" t="s">
        <v>466</v>
      </c>
      <c r="AC55" s="642"/>
      <c r="AD55" s="642"/>
      <c r="AE55" s="642"/>
      <c r="AF55" s="762"/>
      <c r="AG55" s="763"/>
      <c r="AH55" s="763"/>
      <c r="AI55" s="763"/>
      <c r="AJ55" s="763"/>
      <c r="AK55" s="763"/>
      <c r="AL55" s="764"/>
      <c r="AM55" s="196"/>
    </row>
    <row r="56" spans="1:39" ht="7.5" customHeight="1">
      <c r="A56" s="196"/>
      <c r="B56" s="691"/>
      <c r="C56" s="692"/>
      <c r="D56" s="660"/>
      <c r="E56" s="642"/>
      <c r="F56" s="642"/>
      <c r="G56" s="664"/>
      <c r="H56" s="642"/>
      <c r="I56" s="642"/>
      <c r="J56" s="642"/>
      <c r="K56" s="643"/>
      <c r="L56" s="660"/>
      <c r="M56" s="642"/>
      <c r="N56" s="642"/>
      <c r="O56" s="642"/>
      <c r="P56" s="643"/>
      <c r="Q56" s="695"/>
      <c r="R56" s="674"/>
      <c r="S56" s="674"/>
      <c r="T56" s="675"/>
      <c r="U56" s="719"/>
      <c r="V56" s="674"/>
      <c r="W56" s="674"/>
      <c r="X56" s="674"/>
      <c r="Y56" s="674"/>
      <c r="Z56" s="696"/>
      <c r="AA56" s="664"/>
      <c r="AB56" s="642"/>
      <c r="AC56" s="642"/>
      <c r="AD56" s="642"/>
      <c r="AE56" s="642"/>
      <c r="AF56" s="765"/>
      <c r="AG56" s="766"/>
      <c r="AH56" s="766"/>
      <c r="AI56" s="766"/>
      <c r="AJ56" s="766"/>
      <c r="AK56" s="766"/>
      <c r="AL56" s="767"/>
      <c r="AM56" s="196"/>
    </row>
    <row r="57" spans="1:39" ht="7.5" customHeight="1">
      <c r="A57" s="196"/>
      <c r="B57" s="691"/>
      <c r="C57" s="692"/>
      <c r="D57" s="660"/>
      <c r="E57" s="642" t="s">
        <v>467</v>
      </c>
      <c r="F57" s="642"/>
      <c r="G57" s="664"/>
      <c r="H57" s="642" t="s">
        <v>468</v>
      </c>
      <c r="I57" s="642"/>
      <c r="J57" s="642"/>
      <c r="K57" s="643"/>
      <c r="L57" s="642"/>
      <c r="M57" s="642"/>
      <c r="N57" s="642"/>
      <c r="O57" s="642"/>
      <c r="P57" s="643"/>
      <c r="Q57" s="695"/>
      <c r="R57" s="674"/>
      <c r="S57" s="674"/>
      <c r="T57" s="675"/>
      <c r="U57" s="775"/>
      <c r="V57" s="766"/>
      <c r="W57" s="766"/>
      <c r="X57" s="766"/>
      <c r="Y57" s="766"/>
      <c r="Z57" s="776"/>
      <c r="AA57" s="664"/>
      <c r="AB57" s="642" t="s">
        <v>469</v>
      </c>
      <c r="AC57" s="642"/>
      <c r="AD57" s="642"/>
      <c r="AE57" s="642"/>
      <c r="AF57" s="765"/>
      <c r="AG57" s="766"/>
      <c r="AH57" s="766"/>
      <c r="AI57" s="766"/>
      <c r="AJ57" s="766"/>
      <c r="AK57" s="766"/>
      <c r="AL57" s="767"/>
      <c r="AM57" s="196"/>
    </row>
    <row r="58" spans="1:39" ht="7.5" customHeight="1">
      <c r="A58" s="196"/>
      <c r="B58" s="691"/>
      <c r="C58" s="692"/>
      <c r="D58" s="660"/>
      <c r="E58" s="642"/>
      <c r="F58" s="642"/>
      <c r="G58" s="664"/>
      <c r="H58" s="642"/>
      <c r="I58" s="642"/>
      <c r="J58" s="642"/>
      <c r="K58" s="643"/>
      <c r="L58" s="642"/>
      <c r="M58" s="642"/>
      <c r="N58" s="642"/>
      <c r="O58" s="642"/>
      <c r="P58" s="643"/>
      <c r="Q58" s="695"/>
      <c r="R58" s="674"/>
      <c r="S58" s="674"/>
      <c r="T58" s="675"/>
      <c r="U58" s="775"/>
      <c r="V58" s="766"/>
      <c r="W58" s="766"/>
      <c r="X58" s="766"/>
      <c r="Y58" s="766"/>
      <c r="Z58" s="776"/>
      <c r="AA58" s="664"/>
      <c r="AB58" s="642"/>
      <c r="AC58" s="642"/>
      <c r="AD58" s="642"/>
      <c r="AE58" s="642"/>
      <c r="AF58" s="765"/>
      <c r="AG58" s="766"/>
      <c r="AH58" s="766"/>
      <c r="AI58" s="766"/>
      <c r="AJ58" s="766"/>
      <c r="AK58" s="766"/>
      <c r="AL58" s="767"/>
      <c r="AM58" s="196"/>
    </row>
    <row r="59" spans="1:39" ht="7.5" customHeight="1">
      <c r="A59" s="196"/>
      <c r="B59" s="691"/>
      <c r="C59" s="692"/>
      <c r="D59" s="660"/>
      <c r="E59" s="642" t="s">
        <v>458</v>
      </c>
      <c r="F59" s="642"/>
      <c r="G59" s="695"/>
      <c r="H59" s="674"/>
      <c r="I59" s="674"/>
      <c r="J59" s="674"/>
      <c r="K59" s="696"/>
      <c r="L59" s="660"/>
      <c r="M59" s="641" t="s">
        <v>470</v>
      </c>
      <c r="N59" s="642"/>
      <c r="O59" s="642"/>
      <c r="P59" s="643"/>
      <c r="Q59" s="695"/>
      <c r="R59" s="674"/>
      <c r="S59" s="674"/>
      <c r="T59" s="675"/>
      <c r="U59" s="775"/>
      <c r="V59" s="766"/>
      <c r="W59" s="766"/>
      <c r="X59" s="766"/>
      <c r="Y59" s="766"/>
      <c r="Z59" s="776"/>
      <c r="AA59" s="664"/>
      <c r="AB59" s="642" t="s">
        <v>471</v>
      </c>
      <c r="AC59" s="642"/>
      <c r="AD59" s="642"/>
      <c r="AE59" s="642"/>
      <c r="AF59" s="765"/>
      <c r="AG59" s="766"/>
      <c r="AH59" s="766"/>
      <c r="AI59" s="766"/>
      <c r="AJ59" s="766"/>
      <c r="AK59" s="766"/>
      <c r="AL59" s="767"/>
      <c r="AM59" s="196"/>
    </row>
    <row r="60" spans="1:39" ht="7.5" customHeight="1">
      <c r="A60" s="196"/>
      <c r="B60" s="691"/>
      <c r="C60" s="692"/>
      <c r="D60" s="660"/>
      <c r="E60" s="642"/>
      <c r="F60" s="642"/>
      <c r="G60" s="695"/>
      <c r="H60" s="674"/>
      <c r="I60" s="674"/>
      <c r="J60" s="674"/>
      <c r="K60" s="696"/>
      <c r="L60" s="660"/>
      <c r="M60" s="642"/>
      <c r="N60" s="642"/>
      <c r="O60" s="642"/>
      <c r="P60" s="643"/>
      <c r="Q60" s="695"/>
      <c r="R60" s="674"/>
      <c r="S60" s="674"/>
      <c r="T60" s="675"/>
      <c r="U60" s="775"/>
      <c r="V60" s="766"/>
      <c r="W60" s="766"/>
      <c r="X60" s="766"/>
      <c r="Y60" s="766"/>
      <c r="Z60" s="776"/>
      <c r="AA60" s="664"/>
      <c r="AB60" s="642"/>
      <c r="AC60" s="642"/>
      <c r="AD60" s="642"/>
      <c r="AE60" s="642"/>
      <c r="AF60" s="765"/>
      <c r="AG60" s="766"/>
      <c r="AH60" s="766"/>
      <c r="AI60" s="766"/>
      <c r="AJ60" s="766"/>
      <c r="AK60" s="766"/>
      <c r="AL60" s="767"/>
      <c r="AM60" s="196"/>
    </row>
    <row r="61" spans="1:39" ht="7.5" customHeight="1">
      <c r="A61" s="196"/>
      <c r="B61" s="691"/>
      <c r="C61" s="692"/>
      <c r="D61" s="674"/>
      <c r="E61" s="674"/>
      <c r="F61" s="674"/>
      <c r="G61" s="695"/>
      <c r="H61" s="674"/>
      <c r="I61" s="674"/>
      <c r="J61" s="674"/>
      <c r="K61" s="696"/>
      <c r="L61" s="642"/>
      <c r="M61" s="642"/>
      <c r="N61" s="642"/>
      <c r="O61" s="642"/>
      <c r="P61" s="643"/>
      <c r="Q61" s="695"/>
      <c r="R61" s="674"/>
      <c r="S61" s="674"/>
      <c r="T61" s="675"/>
      <c r="U61" s="775"/>
      <c r="V61" s="766"/>
      <c r="W61" s="766"/>
      <c r="X61" s="766"/>
      <c r="Y61" s="766"/>
      <c r="Z61" s="776"/>
      <c r="AA61" s="709"/>
      <c r="AB61" s="710"/>
      <c r="AC61" s="710"/>
      <c r="AD61" s="710"/>
      <c r="AE61" s="711"/>
      <c r="AF61" s="765"/>
      <c r="AG61" s="766"/>
      <c r="AH61" s="766"/>
      <c r="AI61" s="766"/>
      <c r="AJ61" s="766"/>
      <c r="AK61" s="766"/>
      <c r="AL61" s="767"/>
      <c r="AM61" s="196"/>
    </row>
    <row r="62" spans="1:39" ht="7.5" customHeight="1">
      <c r="A62" s="196"/>
      <c r="B62" s="691"/>
      <c r="C62" s="692"/>
      <c r="D62" s="674"/>
      <c r="E62" s="674"/>
      <c r="F62" s="674"/>
      <c r="G62" s="695"/>
      <c r="H62" s="674"/>
      <c r="I62" s="674"/>
      <c r="J62" s="674"/>
      <c r="K62" s="696"/>
      <c r="L62" s="642"/>
      <c r="M62" s="642"/>
      <c r="N62" s="642"/>
      <c r="O62" s="642"/>
      <c r="P62" s="643"/>
      <c r="Q62" s="695"/>
      <c r="R62" s="674"/>
      <c r="S62" s="674"/>
      <c r="T62" s="675"/>
      <c r="U62" s="775"/>
      <c r="V62" s="766"/>
      <c r="W62" s="766"/>
      <c r="X62" s="766"/>
      <c r="Y62" s="766"/>
      <c r="Z62" s="776"/>
      <c r="AA62" s="709"/>
      <c r="AB62" s="710"/>
      <c r="AC62" s="710"/>
      <c r="AD62" s="710"/>
      <c r="AE62" s="711"/>
      <c r="AF62" s="765"/>
      <c r="AG62" s="766"/>
      <c r="AH62" s="766"/>
      <c r="AI62" s="766"/>
      <c r="AJ62" s="766"/>
      <c r="AK62" s="766"/>
      <c r="AL62" s="767"/>
      <c r="AM62" s="196"/>
    </row>
    <row r="63" spans="1:39" ht="7.5" customHeight="1">
      <c r="A63" s="196"/>
      <c r="B63" s="691"/>
      <c r="C63" s="692"/>
      <c r="D63" s="674"/>
      <c r="E63" s="674"/>
      <c r="F63" s="674"/>
      <c r="G63" s="695"/>
      <c r="H63" s="674"/>
      <c r="I63" s="674"/>
      <c r="J63" s="674"/>
      <c r="K63" s="696"/>
      <c r="L63" s="194"/>
      <c r="M63" s="642"/>
      <c r="N63" s="642"/>
      <c r="O63" s="642"/>
      <c r="P63" s="643"/>
      <c r="Q63" s="695"/>
      <c r="R63" s="674"/>
      <c r="S63" s="674"/>
      <c r="T63" s="675"/>
      <c r="U63" s="775"/>
      <c r="V63" s="766"/>
      <c r="W63" s="766"/>
      <c r="X63" s="766"/>
      <c r="Y63" s="766"/>
      <c r="Z63" s="776"/>
      <c r="AA63" s="709"/>
      <c r="AB63" s="710"/>
      <c r="AC63" s="710"/>
      <c r="AD63" s="710"/>
      <c r="AE63" s="711"/>
      <c r="AF63" s="765"/>
      <c r="AG63" s="766"/>
      <c r="AH63" s="766"/>
      <c r="AI63" s="766"/>
      <c r="AJ63" s="766"/>
      <c r="AK63" s="766"/>
      <c r="AL63" s="767"/>
      <c r="AM63" s="196"/>
    </row>
    <row r="64" spans="1:39" ht="7.5" customHeight="1">
      <c r="A64" s="196"/>
      <c r="B64" s="693"/>
      <c r="C64" s="694"/>
      <c r="D64" s="662"/>
      <c r="E64" s="662"/>
      <c r="F64" s="662"/>
      <c r="G64" s="661"/>
      <c r="H64" s="662"/>
      <c r="I64" s="662"/>
      <c r="J64" s="662"/>
      <c r="K64" s="663"/>
      <c r="L64" s="662"/>
      <c r="M64" s="662"/>
      <c r="N64" s="662"/>
      <c r="O64" s="662"/>
      <c r="P64" s="662"/>
      <c r="Q64" s="661"/>
      <c r="R64" s="662"/>
      <c r="S64" s="662"/>
      <c r="T64" s="676"/>
      <c r="U64" s="777"/>
      <c r="V64" s="769"/>
      <c r="W64" s="769"/>
      <c r="X64" s="769"/>
      <c r="Y64" s="769"/>
      <c r="Z64" s="778"/>
      <c r="AA64" s="712"/>
      <c r="AB64" s="713"/>
      <c r="AC64" s="713"/>
      <c r="AD64" s="713"/>
      <c r="AE64" s="714"/>
      <c r="AF64" s="768"/>
      <c r="AG64" s="769"/>
      <c r="AH64" s="769"/>
      <c r="AI64" s="769"/>
      <c r="AJ64" s="769"/>
      <c r="AK64" s="769"/>
      <c r="AL64" s="770"/>
      <c r="AM64" s="196"/>
    </row>
    <row r="65" spans="1:39" ht="7.5" customHeight="1">
      <c r="A65" s="196"/>
      <c r="B65" s="689" t="s">
        <v>480</v>
      </c>
      <c r="C65" s="690"/>
      <c r="D65" s="670"/>
      <c r="E65" s="678" t="s">
        <v>463</v>
      </c>
      <c r="F65" s="678"/>
      <c r="G65" s="671"/>
      <c r="H65" s="678" t="s">
        <v>464</v>
      </c>
      <c r="I65" s="678"/>
      <c r="J65" s="678"/>
      <c r="K65" s="679"/>
      <c r="L65" s="670"/>
      <c r="M65" s="677" t="s">
        <v>465</v>
      </c>
      <c r="N65" s="678"/>
      <c r="O65" s="678"/>
      <c r="P65" s="679"/>
      <c r="Q65" s="705"/>
      <c r="R65" s="672"/>
      <c r="S65" s="672"/>
      <c r="T65" s="673"/>
      <c r="U65" s="730" t="s">
        <v>479</v>
      </c>
      <c r="V65" s="672"/>
      <c r="W65" s="672"/>
      <c r="X65" s="672"/>
      <c r="Y65" s="672"/>
      <c r="Z65" s="715"/>
      <c r="AA65" s="671"/>
      <c r="AB65" s="678" t="s">
        <v>466</v>
      </c>
      <c r="AC65" s="678"/>
      <c r="AD65" s="678"/>
      <c r="AE65" s="679"/>
      <c r="AF65" s="717"/>
      <c r="AG65" s="717"/>
      <c r="AH65" s="717"/>
      <c r="AI65" s="717"/>
      <c r="AJ65" s="717"/>
      <c r="AK65" s="717"/>
      <c r="AL65" s="718"/>
      <c r="AM65" s="196"/>
    </row>
    <row r="66" spans="1:39" ht="7.5" customHeight="1">
      <c r="A66" s="196"/>
      <c r="B66" s="691"/>
      <c r="C66" s="692"/>
      <c r="D66" s="660"/>
      <c r="E66" s="642"/>
      <c r="F66" s="642"/>
      <c r="G66" s="664"/>
      <c r="H66" s="642"/>
      <c r="I66" s="642"/>
      <c r="J66" s="642"/>
      <c r="K66" s="643"/>
      <c r="L66" s="660"/>
      <c r="M66" s="642"/>
      <c r="N66" s="642"/>
      <c r="O66" s="642"/>
      <c r="P66" s="643"/>
      <c r="Q66" s="695"/>
      <c r="R66" s="674"/>
      <c r="S66" s="674"/>
      <c r="T66" s="675"/>
      <c r="U66" s="719"/>
      <c r="V66" s="674"/>
      <c r="W66" s="674"/>
      <c r="X66" s="674"/>
      <c r="Y66" s="674"/>
      <c r="Z66" s="696"/>
      <c r="AA66" s="664"/>
      <c r="AB66" s="642"/>
      <c r="AC66" s="642"/>
      <c r="AD66" s="642"/>
      <c r="AE66" s="643"/>
      <c r="AF66" s="717"/>
      <c r="AG66" s="717"/>
      <c r="AH66" s="717"/>
      <c r="AI66" s="717"/>
      <c r="AJ66" s="717"/>
      <c r="AK66" s="717"/>
      <c r="AL66" s="718"/>
      <c r="AM66" s="196"/>
    </row>
    <row r="67" spans="1:39" ht="7.5" customHeight="1">
      <c r="A67" s="196"/>
      <c r="B67" s="691"/>
      <c r="C67" s="692"/>
      <c r="D67" s="660"/>
      <c r="E67" s="642" t="s">
        <v>467</v>
      </c>
      <c r="F67" s="642"/>
      <c r="G67" s="664"/>
      <c r="H67" s="642" t="s">
        <v>468</v>
      </c>
      <c r="I67" s="642"/>
      <c r="J67" s="642"/>
      <c r="K67" s="643"/>
      <c r="L67" s="642"/>
      <c r="M67" s="642"/>
      <c r="N67" s="642"/>
      <c r="O67" s="642"/>
      <c r="P67" s="643"/>
      <c r="Q67" s="695"/>
      <c r="R67" s="674"/>
      <c r="S67" s="674"/>
      <c r="T67" s="675"/>
      <c r="U67" s="719"/>
      <c r="V67" s="674"/>
      <c r="W67" s="674"/>
      <c r="X67" s="674"/>
      <c r="Y67" s="674"/>
      <c r="Z67" s="696"/>
      <c r="AA67" s="664"/>
      <c r="AB67" s="642" t="s">
        <v>469</v>
      </c>
      <c r="AC67" s="642"/>
      <c r="AD67" s="642"/>
      <c r="AE67" s="643"/>
      <c r="AF67" s="717"/>
      <c r="AG67" s="717"/>
      <c r="AH67" s="717"/>
      <c r="AI67" s="717"/>
      <c r="AJ67" s="717"/>
      <c r="AK67" s="717"/>
      <c r="AL67" s="718"/>
      <c r="AM67" s="196"/>
    </row>
    <row r="68" spans="1:39" ht="7.5" customHeight="1">
      <c r="A68" s="196"/>
      <c r="B68" s="691"/>
      <c r="C68" s="692"/>
      <c r="D68" s="660"/>
      <c r="E68" s="642"/>
      <c r="F68" s="642"/>
      <c r="G68" s="664"/>
      <c r="H68" s="642"/>
      <c r="I68" s="642"/>
      <c r="J68" s="642"/>
      <c r="K68" s="643"/>
      <c r="L68" s="642"/>
      <c r="M68" s="642"/>
      <c r="N68" s="642"/>
      <c r="O68" s="642"/>
      <c r="P68" s="643"/>
      <c r="Q68" s="695"/>
      <c r="R68" s="674"/>
      <c r="S68" s="674"/>
      <c r="T68" s="675"/>
      <c r="U68" s="719"/>
      <c r="V68" s="674"/>
      <c r="W68" s="674"/>
      <c r="X68" s="674"/>
      <c r="Y68" s="674"/>
      <c r="Z68" s="696"/>
      <c r="AA68" s="664"/>
      <c r="AB68" s="642"/>
      <c r="AC68" s="642"/>
      <c r="AD68" s="642"/>
      <c r="AE68" s="643"/>
      <c r="AF68" s="717"/>
      <c r="AG68" s="717"/>
      <c r="AH68" s="717"/>
      <c r="AI68" s="717"/>
      <c r="AJ68" s="717"/>
      <c r="AK68" s="717"/>
      <c r="AL68" s="718"/>
      <c r="AM68" s="196"/>
    </row>
    <row r="69" spans="1:39" ht="7.5" customHeight="1">
      <c r="A69" s="196"/>
      <c r="B69" s="691"/>
      <c r="C69" s="692"/>
      <c r="D69" s="660"/>
      <c r="E69" s="642" t="s">
        <v>458</v>
      </c>
      <c r="F69" s="642"/>
      <c r="G69" s="695"/>
      <c r="H69" s="674"/>
      <c r="I69" s="674"/>
      <c r="J69" s="674"/>
      <c r="K69" s="696"/>
      <c r="L69" s="660"/>
      <c r="M69" s="641" t="s">
        <v>470</v>
      </c>
      <c r="N69" s="642"/>
      <c r="O69" s="642"/>
      <c r="P69" s="643"/>
      <c r="Q69" s="695"/>
      <c r="R69" s="674"/>
      <c r="S69" s="674"/>
      <c r="T69" s="675"/>
      <c r="U69" s="719"/>
      <c r="V69" s="674"/>
      <c r="W69" s="674"/>
      <c r="X69" s="674"/>
      <c r="Y69" s="674"/>
      <c r="Z69" s="696"/>
      <c r="AA69" s="664"/>
      <c r="AB69" s="642" t="s">
        <v>471</v>
      </c>
      <c r="AC69" s="642"/>
      <c r="AD69" s="642"/>
      <c r="AE69" s="643"/>
      <c r="AF69" s="717"/>
      <c r="AG69" s="717"/>
      <c r="AH69" s="717"/>
      <c r="AI69" s="717"/>
      <c r="AJ69" s="717"/>
      <c r="AK69" s="717"/>
      <c r="AL69" s="718"/>
      <c r="AM69" s="196"/>
    </row>
    <row r="70" spans="1:39" ht="7.5" customHeight="1">
      <c r="A70" s="196"/>
      <c r="B70" s="691"/>
      <c r="C70" s="692"/>
      <c r="D70" s="660"/>
      <c r="E70" s="642"/>
      <c r="F70" s="642"/>
      <c r="G70" s="695"/>
      <c r="H70" s="674"/>
      <c r="I70" s="674"/>
      <c r="J70" s="674"/>
      <c r="K70" s="696"/>
      <c r="L70" s="660"/>
      <c r="M70" s="642"/>
      <c r="N70" s="642"/>
      <c r="O70" s="642"/>
      <c r="P70" s="643"/>
      <c r="Q70" s="695"/>
      <c r="R70" s="674"/>
      <c r="S70" s="674"/>
      <c r="T70" s="675"/>
      <c r="U70" s="719"/>
      <c r="V70" s="674"/>
      <c r="W70" s="674"/>
      <c r="X70" s="674"/>
      <c r="Y70" s="674"/>
      <c r="Z70" s="696"/>
      <c r="AA70" s="664"/>
      <c r="AB70" s="642"/>
      <c r="AC70" s="642"/>
      <c r="AD70" s="642"/>
      <c r="AE70" s="643"/>
      <c r="AF70" s="717"/>
      <c r="AG70" s="717"/>
      <c r="AH70" s="717"/>
      <c r="AI70" s="717"/>
      <c r="AJ70" s="717"/>
      <c r="AK70" s="717"/>
      <c r="AL70" s="718"/>
      <c r="AM70" s="196"/>
    </row>
    <row r="71" spans="1:39" ht="7.5" customHeight="1">
      <c r="A71" s="196"/>
      <c r="B71" s="691"/>
      <c r="C71" s="692"/>
      <c r="D71" s="674"/>
      <c r="E71" s="674"/>
      <c r="F71" s="674"/>
      <c r="G71" s="695"/>
      <c r="H71" s="674"/>
      <c r="I71" s="674"/>
      <c r="J71" s="674"/>
      <c r="K71" s="696"/>
      <c r="L71" s="642"/>
      <c r="M71" s="642"/>
      <c r="N71" s="642"/>
      <c r="O71" s="642"/>
      <c r="P71" s="643"/>
      <c r="Q71" s="695"/>
      <c r="R71" s="674"/>
      <c r="S71" s="674"/>
      <c r="T71" s="675"/>
      <c r="U71" s="719"/>
      <c r="V71" s="674"/>
      <c r="W71" s="674"/>
      <c r="X71" s="674"/>
      <c r="Y71" s="674"/>
      <c r="Z71" s="696"/>
      <c r="AA71" s="695"/>
      <c r="AB71" s="674"/>
      <c r="AC71" s="674"/>
      <c r="AD71" s="674"/>
      <c r="AE71" s="696"/>
      <c r="AF71" s="717"/>
      <c r="AG71" s="717"/>
      <c r="AH71" s="717"/>
      <c r="AI71" s="717"/>
      <c r="AJ71" s="717"/>
      <c r="AK71" s="717"/>
      <c r="AL71" s="718"/>
      <c r="AM71" s="196"/>
    </row>
    <row r="72" spans="1:39" ht="7.5" customHeight="1">
      <c r="A72" s="196"/>
      <c r="B72" s="691"/>
      <c r="C72" s="692"/>
      <c r="D72" s="674"/>
      <c r="E72" s="674"/>
      <c r="F72" s="674"/>
      <c r="G72" s="695"/>
      <c r="H72" s="674"/>
      <c r="I72" s="674"/>
      <c r="J72" s="674"/>
      <c r="K72" s="696"/>
      <c r="L72" s="642"/>
      <c r="M72" s="642"/>
      <c r="N72" s="642"/>
      <c r="O72" s="642"/>
      <c r="P72" s="643"/>
      <c r="Q72" s="695"/>
      <c r="R72" s="674"/>
      <c r="S72" s="674"/>
      <c r="T72" s="675"/>
      <c r="U72" s="720"/>
      <c r="V72" s="662"/>
      <c r="W72" s="662"/>
      <c r="X72" s="662"/>
      <c r="Y72" s="662"/>
      <c r="Z72" s="663"/>
      <c r="AA72" s="661"/>
      <c r="AB72" s="662"/>
      <c r="AC72" s="662"/>
      <c r="AD72" s="662"/>
      <c r="AE72" s="663"/>
      <c r="AF72" s="717"/>
      <c r="AG72" s="717"/>
      <c r="AH72" s="717"/>
      <c r="AI72" s="717"/>
      <c r="AJ72" s="717"/>
      <c r="AK72" s="717"/>
      <c r="AL72" s="718"/>
      <c r="AM72" s="196"/>
    </row>
    <row r="73" spans="1:39" ht="7.5" customHeight="1">
      <c r="A73" s="196"/>
      <c r="B73" s="691"/>
      <c r="C73" s="692"/>
      <c r="D73" s="674"/>
      <c r="E73" s="674"/>
      <c r="F73" s="674"/>
      <c r="G73" s="695"/>
      <c r="H73" s="674"/>
      <c r="I73" s="674"/>
      <c r="J73" s="674"/>
      <c r="K73" s="696"/>
      <c r="L73" s="222"/>
      <c r="M73" s="642"/>
      <c r="N73" s="642"/>
      <c r="O73" s="642"/>
      <c r="P73" s="643"/>
      <c r="Q73" s="695"/>
      <c r="R73" s="674"/>
      <c r="S73" s="674"/>
      <c r="T73" s="675"/>
      <c r="U73" s="721" t="s">
        <v>472</v>
      </c>
      <c r="V73" s="722"/>
      <c r="W73" s="723"/>
      <c r="X73" s="660"/>
      <c r="Y73" s="678" t="s">
        <v>473</v>
      </c>
      <c r="Z73" s="678"/>
      <c r="AA73" s="701"/>
      <c r="AB73" s="660"/>
      <c r="AC73" s="678" t="s">
        <v>474</v>
      </c>
      <c r="AD73" s="678"/>
      <c r="AE73" s="701"/>
      <c r="AF73" s="660"/>
      <c r="AG73" s="642" t="s">
        <v>475</v>
      </c>
      <c r="AH73" s="642"/>
      <c r="AI73" s="731" t="s">
        <v>476</v>
      </c>
      <c r="AJ73" s="732"/>
      <c r="AK73" s="642"/>
      <c r="AL73" s="737"/>
      <c r="AM73" s="196"/>
    </row>
    <row r="74" spans="1:39" ht="7.5" customHeight="1">
      <c r="A74" s="196"/>
      <c r="B74" s="691"/>
      <c r="C74" s="692"/>
      <c r="D74" s="674"/>
      <c r="E74" s="674"/>
      <c r="F74" s="674"/>
      <c r="G74" s="695"/>
      <c r="H74" s="674"/>
      <c r="I74" s="674"/>
      <c r="J74" s="674"/>
      <c r="K74" s="696"/>
      <c r="L74" s="222"/>
      <c r="M74" s="218"/>
      <c r="N74" s="218"/>
      <c r="O74" s="218"/>
      <c r="P74" s="223"/>
      <c r="Q74" s="695"/>
      <c r="R74" s="674"/>
      <c r="S74" s="674"/>
      <c r="T74" s="675"/>
      <c r="U74" s="724"/>
      <c r="V74" s="725"/>
      <c r="W74" s="726"/>
      <c r="X74" s="660"/>
      <c r="Y74" s="642"/>
      <c r="Z74" s="642"/>
      <c r="AA74" s="702"/>
      <c r="AB74" s="660"/>
      <c r="AC74" s="642"/>
      <c r="AD74" s="642"/>
      <c r="AE74" s="702"/>
      <c r="AF74" s="660"/>
      <c r="AG74" s="642"/>
      <c r="AH74" s="642"/>
      <c r="AI74" s="733"/>
      <c r="AJ74" s="734"/>
      <c r="AK74" s="642"/>
      <c r="AL74" s="737"/>
      <c r="AM74" s="196"/>
    </row>
    <row r="75" spans="1:39" ht="7.5" customHeight="1" thickBot="1">
      <c r="A75" s="196"/>
      <c r="B75" s="742"/>
      <c r="C75" s="743"/>
      <c r="D75" s="707"/>
      <c r="E75" s="707"/>
      <c r="F75" s="707"/>
      <c r="G75" s="706"/>
      <c r="H75" s="707"/>
      <c r="I75" s="707"/>
      <c r="J75" s="707"/>
      <c r="K75" s="744"/>
      <c r="L75" s="224"/>
      <c r="M75" s="225"/>
      <c r="N75" s="225"/>
      <c r="O75" s="225"/>
      <c r="P75" s="226"/>
      <c r="Q75" s="706"/>
      <c r="R75" s="707"/>
      <c r="S75" s="707"/>
      <c r="T75" s="708"/>
      <c r="U75" s="727"/>
      <c r="V75" s="728"/>
      <c r="W75" s="729"/>
      <c r="X75" s="700"/>
      <c r="Y75" s="703"/>
      <c r="Z75" s="703"/>
      <c r="AA75" s="704"/>
      <c r="AB75" s="700"/>
      <c r="AC75" s="703"/>
      <c r="AD75" s="703"/>
      <c r="AE75" s="704"/>
      <c r="AF75" s="700"/>
      <c r="AG75" s="703"/>
      <c r="AH75" s="703"/>
      <c r="AI75" s="735"/>
      <c r="AJ75" s="736"/>
      <c r="AK75" s="703"/>
      <c r="AL75" s="738"/>
      <c r="AM75" s="196"/>
    </row>
    <row r="76" spans="1:39" ht="7.5" customHeight="1">
      <c r="A76" s="196"/>
      <c r="B76" s="740" t="s">
        <v>502</v>
      </c>
      <c r="C76" s="740"/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0"/>
      <c r="Y76" s="740"/>
      <c r="Z76" s="740"/>
      <c r="AA76" s="740"/>
      <c r="AB76" s="740"/>
      <c r="AC76" s="740"/>
      <c r="AD76" s="740"/>
      <c r="AE76" s="740"/>
      <c r="AF76" s="740"/>
      <c r="AG76" s="740"/>
      <c r="AH76" s="196"/>
      <c r="AI76" s="196"/>
      <c r="AJ76" s="196"/>
      <c r="AK76" s="196"/>
      <c r="AL76" s="196"/>
      <c r="AM76" s="196"/>
    </row>
    <row r="77" spans="1:39" ht="7.5" customHeight="1">
      <c r="A77" s="196"/>
      <c r="B77" s="740"/>
      <c r="C77" s="740"/>
      <c r="D77" s="740"/>
      <c r="E77" s="740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0"/>
      <c r="T77" s="740"/>
      <c r="U77" s="740"/>
      <c r="V77" s="740"/>
      <c r="W77" s="740"/>
      <c r="X77" s="740"/>
      <c r="Y77" s="740"/>
      <c r="Z77" s="740"/>
      <c r="AA77" s="740"/>
      <c r="AB77" s="740"/>
      <c r="AC77" s="740"/>
      <c r="AD77" s="740"/>
      <c r="AE77" s="740"/>
      <c r="AF77" s="740"/>
      <c r="AG77" s="740"/>
      <c r="AH77" s="196"/>
      <c r="AI77" s="196"/>
      <c r="AJ77" s="196"/>
      <c r="AK77" s="196"/>
      <c r="AL77" s="196"/>
      <c r="AM77" s="196"/>
    </row>
  </sheetData>
  <sheetProtection/>
  <mergeCells count="243">
    <mergeCell ref="AJ30:AL31"/>
    <mergeCell ref="V12:AL16"/>
    <mergeCell ref="V33:AH35"/>
    <mergeCell ref="AJ22:AL23"/>
    <mergeCell ref="AJ24:AL25"/>
    <mergeCell ref="AJ26:AL27"/>
    <mergeCell ref="AJ28:AL29"/>
    <mergeCell ref="AD26:AI27"/>
    <mergeCell ref="AD28:AI29"/>
    <mergeCell ref="AD30:AI31"/>
    <mergeCell ref="AJ20:AL21"/>
    <mergeCell ref="AJ18:AL19"/>
    <mergeCell ref="AD22:AI23"/>
    <mergeCell ref="AD24:AI25"/>
    <mergeCell ref="AD18:AI19"/>
    <mergeCell ref="AD20:AI21"/>
    <mergeCell ref="V18:Z19"/>
    <mergeCell ref="V20:Z23"/>
    <mergeCell ref="AA18:AC19"/>
    <mergeCell ref="AA20:AC21"/>
    <mergeCell ref="AA22:AC23"/>
    <mergeCell ref="M69:P73"/>
    <mergeCell ref="L24:P24"/>
    <mergeCell ref="M19:P23"/>
    <mergeCell ref="L27:L28"/>
    <mergeCell ref="L25:L26"/>
    <mergeCell ref="B9:T10"/>
    <mergeCell ref="V28:Z31"/>
    <mergeCell ref="V24:Z27"/>
    <mergeCell ref="V9:AL11"/>
    <mergeCell ref="M29:P33"/>
    <mergeCell ref="Q25:T34"/>
    <mergeCell ref="AA24:AC25"/>
    <mergeCell ref="AA26:AC27"/>
    <mergeCell ref="AA28:AC29"/>
    <mergeCell ref="AA30:AC31"/>
    <mergeCell ref="B11:C14"/>
    <mergeCell ref="I4:L4"/>
    <mergeCell ref="G11:K14"/>
    <mergeCell ref="D11:F14"/>
    <mergeCell ref="Q11:T14"/>
    <mergeCell ref="L11:P14"/>
    <mergeCell ref="B5:C6"/>
    <mergeCell ref="E5:E6"/>
    <mergeCell ref="H5:H6"/>
    <mergeCell ref="G5:G6"/>
    <mergeCell ref="G15:G16"/>
    <mergeCell ref="G17:G18"/>
    <mergeCell ref="L15:L16"/>
    <mergeCell ref="AJ6:AK7"/>
    <mergeCell ref="AD6:AI7"/>
    <mergeCell ref="R6:W7"/>
    <mergeCell ref="X6:AC7"/>
    <mergeCell ref="Q15:T24"/>
    <mergeCell ref="M15:P18"/>
    <mergeCell ref="L21:L23"/>
    <mergeCell ref="D17:D18"/>
    <mergeCell ref="E17:F18"/>
    <mergeCell ref="L17:L18"/>
    <mergeCell ref="D19:D20"/>
    <mergeCell ref="E19:F20"/>
    <mergeCell ref="L19:L20"/>
    <mergeCell ref="H25:K26"/>
    <mergeCell ref="B15:C24"/>
    <mergeCell ref="D21:F24"/>
    <mergeCell ref="G19:K24"/>
    <mergeCell ref="D15:D16"/>
    <mergeCell ref="E15:F16"/>
    <mergeCell ref="H15:K16"/>
    <mergeCell ref="H17:K18"/>
    <mergeCell ref="B25:C34"/>
    <mergeCell ref="D25:D26"/>
    <mergeCell ref="D31:F34"/>
    <mergeCell ref="E27:F28"/>
    <mergeCell ref="G29:K34"/>
    <mergeCell ref="G27:G28"/>
    <mergeCell ref="H27:K28"/>
    <mergeCell ref="D37:D38"/>
    <mergeCell ref="E37:F38"/>
    <mergeCell ref="G37:G38"/>
    <mergeCell ref="H35:K36"/>
    <mergeCell ref="E25:F26"/>
    <mergeCell ref="G25:G26"/>
    <mergeCell ref="D27:D28"/>
    <mergeCell ref="D29:D30"/>
    <mergeCell ref="E29:F30"/>
    <mergeCell ref="L44:P44"/>
    <mergeCell ref="G39:K44"/>
    <mergeCell ref="M39:P43"/>
    <mergeCell ref="L39:L40"/>
    <mergeCell ref="H37:K38"/>
    <mergeCell ref="B35:C44"/>
    <mergeCell ref="D35:D36"/>
    <mergeCell ref="E35:F36"/>
    <mergeCell ref="G35:G36"/>
    <mergeCell ref="D41:F44"/>
    <mergeCell ref="D39:D40"/>
    <mergeCell ref="E39:F40"/>
    <mergeCell ref="L35:L36"/>
    <mergeCell ref="Q6:Q7"/>
    <mergeCell ref="B45:C54"/>
    <mergeCell ref="D45:D46"/>
    <mergeCell ref="E45:F46"/>
    <mergeCell ref="G45:G46"/>
    <mergeCell ref="D47:D48"/>
    <mergeCell ref="E47:F48"/>
    <mergeCell ref="G47:G48"/>
    <mergeCell ref="D49:D50"/>
    <mergeCell ref="E49:F50"/>
    <mergeCell ref="D51:F54"/>
    <mergeCell ref="H45:K46"/>
    <mergeCell ref="L45:L46"/>
    <mergeCell ref="H47:K48"/>
    <mergeCell ref="L47:L48"/>
    <mergeCell ref="G49:K54"/>
    <mergeCell ref="L49:L50"/>
    <mergeCell ref="L51:L52"/>
    <mergeCell ref="B55:C64"/>
    <mergeCell ref="D55:D56"/>
    <mergeCell ref="E55:F56"/>
    <mergeCell ref="G55:G56"/>
    <mergeCell ref="D61:F64"/>
    <mergeCell ref="D59:D60"/>
    <mergeCell ref="E59:F60"/>
    <mergeCell ref="D57:D58"/>
    <mergeCell ref="E57:F58"/>
    <mergeCell ref="H55:K56"/>
    <mergeCell ref="L55:L56"/>
    <mergeCell ref="M55:P58"/>
    <mergeCell ref="L61:L62"/>
    <mergeCell ref="L57:L58"/>
    <mergeCell ref="G59:K64"/>
    <mergeCell ref="L59:L60"/>
    <mergeCell ref="G57:G58"/>
    <mergeCell ref="H57:K58"/>
    <mergeCell ref="L64:P64"/>
    <mergeCell ref="H67:K68"/>
    <mergeCell ref="L67:L68"/>
    <mergeCell ref="D65:D66"/>
    <mergeCell ref="E65:F66"/>
    <mergeCell ref="G65:G66"/>
    <mergeCell ref="H65:K66"/>
    <mergeCell ref="AB55:AE56"/>
    <mergeCell ref="L65:L66"/>
    <mergeCell ref="M65:P68"/>
    <mergeCell ref="M45:P48"/>
    <mergeCell ref="Q45:T54"/>
    <mergeCell ref="AB65:AE66"/>
    <mergeCell ref="AB59:AE60"/>
    <mergeCell ref="AA45:AA46"/>
    <mergeCell ref="L54:P54"/>
    <mergeCell ref="M49:P53"/>
    <mergeCell ref="X73:X75"/>
    <mergeCell ref="Y73:AA75"/>
    <mergeCell ref="Q65:T75"/>
    <mergeCell ref="Q55:T64"/>
    <mergeCell ref="AA65:AA66"/>
    <mergeCell ref="AA59:AA60"/>
    <mergeCell ref="AA61:AE64"/>
    <mergeCell ref="U57:Z64"/>
    <mergeCell ref="U55:U56"/>
    <mergeCell ref="V55:Z56"/>
    <mergeCell ref="L29:L30"/>
    <mergeCell ref="L31:L32"/>
    <mergeCell ref="M25:P28"/>
    <mergeCell ref="V65:Z66"/>
    <mergeCell ref="M59:P63"/>
    <mergeCell ref="U42:Z44"/>
    <mergeCell ref="Q35:T44"/>
    <mergeCell ref="L37:L38"/>
    <mergeCell ref="M35:P38"/>
    <mergeCell ref="L41:L42"/>
    <mergeCell ref="AG73:AH75"/>
    <mergeCell ref="AF65:AL72"/>
    <mergeCell ref="U67:Z72"/>
    <mergeCell ref="AA67:AA68"/>
    <mergeCell ref="AB67:AE68"/>
    <mergeCell ref="AA69:AA70"/>
    <mergeCell ref="AB69:AE70"/>
    <mergeCell ref="AA71:AE72"/>
    <mergeCell ref="U73:W75"/>
    <mergeCell ref="U65:U66"/>
    <mergeCell ref="AI73:AJ75"/>
    <mergeCell ref="AK73:AL75"/>
    <mergeCell ref="B2:T3"/>
    <mergeCell ref="B76:AG77"/>
    <mergeCell ref="B4:D4"/>
    <mergeCell ref="E4:H4"/>
    <mergeCell ref="M4:P4"/>
    <mergeCell ref="AB73:AB75"/>
    <mergeCell ref="AC73:AE75"/>
    <mergeCell ref="AF73:AF75"/>
    <mergeCell ref="B65:C75"/>
    <mergeCell ref="D71:F75"/>
    <mergeCell ref="G69:K75"/>
    <mergeCell ref="L71:L72"/>
    <mergeCell ref="L69:L70"/>
    <mergeCell ref="D67:D68"/>
    <mergeCell ref="E67:F68"/>
    <mergeCell ref="G67:G68"/>
    <mergeCell ref="D69:D70"/>
    <mergeCell ref="E69:F70"/>
    <mergeCell ref="AJ2:AL3"/>
    <mergeCell ref="Q4:R4"/>
    <mergeCell ref="S4:V4"/>
    <mergeCell ref="W4:AB4"/>
    <mergeCell ref="AC4:AI4"/>
    <mergeCell ref="AC2:AI3"/>
    <mergeCell ref="V2:AB3"/>
    <mergeCell ref="D5:D6"/>
    <mergeCell ref="F5:F6"/>
    <mergeCell ref="L5:L6"/>
    <mergeCell ref="M5:M6"/>
    <mergeCell ref="N5:N6"/>
    <mergeCell ref="J5:K6"/>
    <mergeCell ref="I5:I6"/>
    <mergeCell ref="AF55:AL64"/>
    <mergeCell ref="AA55:AA56"/>
    <mergeCell ref="AB57:AE58"/>
    <mergeCell ref="O5:O6"/>
    <mergeCell ref="AA51:AE54"/>
    <mergeCell ref="AA49:AA50"/>
    <mergeCell ref="AB49:AE50"/>
    <mergeCell ref="AA57:AA58"/>
    <mergeCell ref="L34:P34"/>
    <mergeCell ref="AG40:AL41"/>
    <mergeCell ref="U45:U46"/>
    <mergeCell ref="V45:Z46"/>
    <mergeCell ref="U47:Z54"/>
    <mergeCell ref="AF45:AL54"/>
    <mergeCell ref="AB45:AE46"/>
    <mergeCell ref="AA42:AE44"/>
    <mergeCell ref="AF42:AL44"/>
    <mergeCell ref="AA47:AA48"/>
    <mergeCell ref="AB47:AE48"/>
    <mergeCell ref="U37:AL39"/>
    <mergeCell ref="U40:W41"/>
    <mergeCell ref="X40:Y41"/>
    <mergeCell ref="Z40:Z41"/>
    <mergeCell ref="AA40:AA41"/>
    <mergeCell ref="AB40:AB41"/>
    <mergeCell ref="AC40:AC41"/>
    <mergeCell ref="AD40:AF41"/>
  </mergeCells>
  <dataValidations count="2">
    <dataValidation type="list" allowBlank="1" showInputMessage="1" showErrorMessage="1" sqref="V20:Z31">
      <formula1>$AQ$30:$AQ$33</formula1>
    </dataValidation>
    <dataValidation type="list" allowBlank="1" showErrorMessage="1" sqref="S4:V4">
      <formula1>"太田（C圏域）,九合（B圏域）,沢野（B圏域）,韮川（A圏域）,鳥之郷（C圏域）,強戸（A圏域）,休泊（B圏域）,宝泉（C圏域）,毛里田（A圏域）,尾島（D圏域）,新田（D圏域）,藪塚（D圏域）"</formula1>
    </dataValidation>
  </dataValidation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"/>
  <sheetViews>
    <sheetView view="pageBreakPreview" zoomScaleSheetLayoutView="100" zoomScalePageLayoutView="0" workbookViewId="0" topLeftCell="A1">
      <selection activeCell="L27" sqref="L27"/>
    </sheetView>
  </sheetViews>
  <sheetFormatPr defaultColWidth="9.00390625" defaultRowHeight="13.5"/>
  <cols>
    <col min="1" max="3" width="9.00390625" style="160" customWidth="1"/>
    <col min="4" max="4" width="17.625" style="160" bestFit="1" customWidth="1"/>
    <col min="5" max="5" width="9.00390625" style="160" customWidth="1"/>
    <col min="6" max="7" width="15.375" style="160" bestFit="1" customWidth="1"/>
    <col min="8" max="8" width="16.50390625" style="160" bestFit="1" customWidth="1"/>
    <col min="9" max="13" width="9.00390625" style="160" customWidth="1"/>
    <col min="14" max="14" width="16.50390625" style="160" bestFit="1" customWidth="1"/>
    <col min="15" max="15" width="15.375" style="160" bestFit="1" customWidth="1"/>
    <col min="16" max="16384" width="9.00390625" style="160" customWidth="1"/>
  </cols>
  <sheetData>
    <row r="1" spans="1:255" ht="13.5">
      <c r="A1" s="168" t="s">
        <v>154</v>
      </c>
      <c r="B1" s="168" t="s">
        <v>155</v>
      </c>
      <c r="C1" s="168" t="s">
        <v>156</v>
      </c>
      <c r="D1" s="168" t="s">
        <v>157</v>
      </c>
      <c r="E1" s="168" t="s">
        <v>158</v>
      </c>
      <c r="F1" s="168" t="s">
        <v>159</v>
      </c>
      <c r="G1" s="168" t="s">
        <v>160</v>
      </c>
      <c r="H1" s="168" t="s">
        <v>161</v>
      </c>
      <c r="I1" s="168" t="s">
        <v>162</v>
      </c>
      <c r="J1" s="168" t="s">
        <v>163</v>
      </c>
      <c r="K1" s="168" t="s">
        <v>164</v>
      </c>
      <c r="L1" s="168" t="s">
        <v>165</v>
      </c>
      <c r="M1" s="168" t="s">
        <v>166</v>
      </c>
      <c r="N1" s="168" t="s">
        <v>167</v>
      </c>
      <c r="O1" s="168" t="s">
        <v>168</v>
      </c>
      <c r="P1" s="168" t="s">
        <v>169</v>
      </c>
      <c r="Q1" s="168" t="s">
        <v>170</v>
      </c>
      <c r="R1" s="168" t="s">
        <v>171</v>
      </c>
      <c r="S1" s="168" t="s">
        <v>172</v>
      </c>
      <c r="T1" s="168" t="s">
        <v>173</v>
      </c>
      <c r="U1" s="168" t="s">
        <v>174</v>
      </c>
      <c r="V1" s="168" t="s">
        <v>175</v>
      </c>
      <c r="W1" s="168" t="s">
        <v>176</v>
      </c>
      <c r="X1" s="168" t="s">
        <v>177</v>
      </c>
      <c r="Y1" s="168" t="s">
        <v>178</v>
      </c>
      <c r="Z1" s="168" t="s">
        <v>179</v>
      </c>
      <c r="AA1" s="168" t="s">
        <v>180</v>
      </c>
      <c r="AB1" s="168" t="s">
        <v>181</v>
      </c>
      <c r="AC1" s="168" t="s">
        <v>182</v>
      </c>
      <c r="AD1" s="168" t="s">
        <v>183</v>
      </c>
      <c r="AE1" s="168" t="s">
        <v>184</v>
      </c>
      <c r="AF1" s="168" t="s">
        <v>185</v>
      </c>
      <c r="AG1" s="168" t="s">
        <v>186</v>
      </c>
      <c r="AH1" s="168" t="s">
        <v>187</v>
      </c>
      <c r="AI1" s="168" t="s">
        <v>188</v>
      </c>
      <c r="AJ1" s="168" t="s">
        <v>189</v>
      </c>
      <c r="AK1" s="168" t="s">
        <v>190</v>
      </c>
      <c r="AL1" s="168" t="s">
        <v>191</v>
      </c>
      <c r="AM1" s="168" t="s">
        <v>192</v>
      </c>
      <c r="AN1" s="168" t="s">
        <v>193</v>
      </c>
      <c r="AO1" s="168" t="s">
        <v>194</v>
      </c>
      <c r="AP1" s="168" t="s">
        <v>195</v>
      </c>
      <c r="AQ1" s="168" t="s">
        <v>196</v>
      </c>
      <c r="AR1" s="168" t="s">
        <v>197</v>
      </c>
      <c r="AS1" s="168" t="s">
        <v>198</v>
      </c>
      <c r="AT1" s="168" t="s">
        <v>199</v>
      </c>
      <c r="AU1" s="168" t="s">
        <v>200</v>
      </c>
      <c r="AV1" s="168" t="s">
        <v>201</v>
      </c>
      <c r="AW1" s="168" t="s">
        <v>202</v>
      </c>
      <c r="AX1" s="168" t="s">
        <v>203</v>
      </c>
      <c r="AY1" s="168" t="s">
        <v>204</v>
      </c>
      <c r="AZ1" s="168" t="s">
        <v>205</v>
      </c>
      <c r="BA1" s="168" t="s">
        <v>206</v>
      </c>
      <c r="BB1" s="168" t="s">
        <v>207</v>
      </c>
      <c r="BC1" s="168" t="s">
        <v>208</v>
      </c>
      <c r="BD1" s="168" t="s">
        <v>209</v>
      </c>
      <c r="BE1" s="168" t="s">
        <v>210</v>
      </c>
      <c r="BF1" s="168" t="s">
        <v>211</v>
      </c>
      <c r="BG1" s="168" t="s">
        <v>212</v>
      </c>
      <c r="BH1" s="168" t="s">
        <v>213</v>
      </c>
      <c r="BI1" s="168" t="s">
        <v>214</v>
      </c>
      <c r="BJ1" s="168" t="s">
        <v>215</v>
      </c>
      <c r="BK1" s="168" t="s">
        <v>216</v>
      </c>
      <c r="BL1" s="168" t="s">
        <v>217</v>
      </c>
      <c r="BM1" s="168" t="s">
        <v>218</v>
      </c>
      <c r="BN1" s="168" t="s">
        <v>219</v>
      </c>
      <c r="BO1" s="168" t="s">
        <v>220</v>
      </c>
      <c r="BP1" s="168" t="s">
        <v>221</v>
      </c>
      <c r="BQ1" s="168" t="s">
        <v>222</v>
      </c>
      <c r="BR1" s="168" t="s">
        <v>223</v>
      </c>
      <c r="BS1" s="168" t="s">
        <v>224</v>
      </c>
      <c r="BT1" s="168" t="s">
        <v>225</v>
      </c>
      <c r="BU1" s="168" t="s">
        <v>226</v>
      </c>
      <c r="BV1" s="168" t="s">
        <v>227</v>
      </c>
      <c r="BW1" s="168" t="s">
        <v>228</v>
      </c>
      <c r="BX1" s="168" t="s">
        <v>229</v>
      </c>
      <c r="BY1" s="168" t="s">
        <v>230</v>
      </c>
      <c r="BZ1" s="168" t="s">
        <v>231</v>
      </c>
      <c r="CA1" s="168" t="s">
        <v>232</v>
      </c>
      <c r="CB1" s="168" t="s">
        <v>233</v>
      </c>
      <c r="CC1" s="168" t="s">
        <v>234</v>
      </c>
      <c r="CD1" s="168" t="s">
        <v>235</v>
      </c>
      <c r="CE1" s="168" t="s">
        <v>236</v>
      </c>
      <c r="CF1" s="168" t="s">
        <v>237</v>
      </c>
      <c r="CG1" s="168" t="s">
        <v>238</v>
      </c>
      <c r="CH1" s="168" t="s">
        <v>239</v>
      </c>
      <c r="CI1" s="168" t="s">
        <v>240</v>
      </c>
      <c r="CJ1" s="168" t="s">
        <v>241</v>
      </c>
      <c r="CK1" s="168" t="s">
        <v>242</v>
      </c>
      <c r="CL1" s="168" t="s">
        <v>243</v>
      </c>
      <c r="CM1" s="168" t="s">
        <v>244</v>
      </c>
      <c r="CN1" s="168" t="s">
        <v>245</v>
      </c>
      <c r="CO1" s="168" t="s">
        <v>246</v>
      </c>
      <c r="CP1" s="168" t="s">
        <v>247</v>
      </c>
      <c r="CQ1" s="168" t="s">
        <v>248</v>
      </c>
      <c r="CR1" s="168" t="s">
        <v>249</v>
      </c>
      <c r="CS1" s="168" t="s">
        <v>250</v>
      </c>
      <c r="CT1" s="168" t="s">
        <v>251</v>
      </c>
      <c r="CU1" s="168" t="s">
        <v>252</v>
      </c>
      <c r="CV1" s="168" t="s">
        <v>253</v>
      </c>
      <c r="CW1" s="168" t="s">
        <v>254</v>
      </c>
      <c r="CX1" s="168" t="s">
        <v>255</v>
      </c>
      <c r="CY1" s="168" t="s">
        <v>256</v>
      </c>
      <c r="CZ1" s="168" t="s">
        <v>257</v>
      </c>
      <c r="DA1" s="168" t="s">
        <v>258</v>
      </c>
      <c r="DB1" s="168" t="s">
        <v>259</v>
      </c>
      <c r="DC1" s="168" t="s">
        <v>260</v>
      </c>
      <c r="DD1" s="168" t="s">
        <v>261</v>
      </c>
      <c r="DE1" s="168" t="s">
        <v>262</v>
      </c>
      <c r="DF1" s="168" t="s">
        <v>263</v>
      </c>
      <c r="DG1" s="168" t="s">
        <v>264</v>
      </c>
      <c r="DH1" s="168" t="s">
        <v>265</v>
      </c>
      <c r="DI1" s="168" t="s">
        <v>266</v>
      </c>
      <c r="DJ1" s="168" t="s">
        <v>267</v>
      </c>
      <c r="DK1" s="168" t="s">
        <v>268</v>
      </c>
      <c r="DL1" s="168" t="s">
        <v>269</v>
      </c>
      <c r="DM1" s="168" t="s">
        <v>270</v>
      </c>
      <c r="DN1" s="168" t="s">
        <v>271</v>
      </c>
      <c r="DO1" s="168" t="s">
        <v>272</v>
      </c>
      <c r="DP1" s="168" t="s">
        <v>273</v>
      </c>
      <c r="DQ1" s="168" t="s">
        <v>274</v>
      </c>
      <c r="DR1" s="168" t="s">
        <v>275</v>
      </c>
      <c r="DS1" s="168" t="s">
        <v>276</v>
      </c>
      <c r="DT1" s="168" t="s">
        <v>277</v>
      </c>
      <c r="DU1" s="168" t="s">
        <v>278</v>
      </c>
      <c r="DV1" s="168" t="s">
        <v>279</v>
      </c>
      <c r="DW1" s="168" t="s">
        <v>280</v>
      </c>
      <c r="DX1" s="168" t="s">
        <v>281</v>
      </c>
      <c r="DY1" s="168" t="s">
        <v>282</v>
      </c>
      <c r="DZ1" s="168" t="s">
        <v>283</v>
      </c>
      <c r="EA1" s="168" t="s">
        <v>284</v>
      </c>
      <c r="EB1" s="168" t="s">
        <v>285</v>
      </c>
      <c r="EC1" s="168" t="s">
        <v>286</v>
      </c>
      <c r="ED1" s="168" t="s">
        <v>287</v>
      </c>
      <c r="EE1" s="168" t="s">
        <v>288</v>
      </c>
      <c r="EF1" s="168" t="s">
        <v>289</v>
      </c>
      <c r="EG1" s="168" t="s">
        <v>290</v>
      </c>
      <c r="EH1" s="168" t="s">
        <v>291</v>
      </c>
      <c r="EI1" s="168" t="s">
        <v>292</v>
      </c>
      <c r="EJ1" s="168" t="s">
        <v>293</v>
      </c>
      <c r="EK1" s="168" t="s">
        <v>294</v>
      </c>
      <c r="EL1" s="168" t="s">
        <v>295</v>
      </c>
      <c r="EM1" s="168" t="s">
        <v>296</v>
      </c>
      <c r="EN1" s="168" t="s">
        <v>297</v>
      </c>
      <c r="EO1" s="168" t="s">
        <v>298</v>
      </c>
      <c r="EP1" s="168" t="s">
        <v>299</v>
      </c>
      <c r="EQ1" s="168" t="s">
        <v>300</v>
      </c>
      <c r="ER1" s="168" t="s">
        <v>301</v>
      </c>
      <c r="ES1" s="168" t="s">
        <v>302</v>
      </c>
      <c r="ET1" s="168" t="s">
        <v>303</v>
      </c>
      <c r="EU1" s="168" t="s">
        <v>304</v>
      </c>
      <c r="EV1" s="168" t="s">
        <v>305</v>
      </c>
      <c r="EW1" s="168" t="s">
        <v>306</v>
      </c>
      <c r="EX1" s="168" t="s">
        <v>307</v>
      </c>
      <c r="EY1" s="168" t="s">
        <v>308</v>
      </c>
      <c r="EZ1" s="168" t="s">
        <v>309</v>
      </c>
      <c r="FA1" s="168" t="s">
        <v>310</v>
      </c>
      <c r="FB1" s="168" t="s">
        <v>311</v>
      </c>
      <c r="FC1" s="168" t="s">
        <v>312</v>
      </c>
      <c r="FD1" s="168" t="s">
        <v>313</v>
      </c>
      <c r="FE1" s="168" t="s">
        <v>314</v>
      </c>
      <c r="FF1" s="168" t="s">
        <v>315</v>
      </c>
      <c r="FG1" s="168" t="s">
        <v>316</v>
      </c>
      <c r="FH1" s="168" t="s">
        <v>317</v>
      </c>
      <c r="FI1" s="168" t="s">
        <v>318</v>
      </c>
      <c r="FJ1" s="168" t="s">
        <v>319</v>
      </c>
      <c r="FK1" s="168" t="s">
        <v>320</v>
      </c>
      <c r="FL1" s="168" t="s">
        <v>321</v>
      </c>
      <c r="FM1" s="168" t="s">
        <v>322</v>
      </c>
      <c r="FN1" s="168" t="s">
        <v>323</v>
      </c>
      <c r="FO1" s="168" t="s">
        <v>324</v>
      </c>
      <c r="FP1" s="168" t="s">
        <v>325</v>
      </c>
      <c r="FQ1" s="168" t="s">
        <v>326</v>
      </c>
      <c r="FR1" s="168" t="s">
        <v>327</v>
      </c>
      <c r="FS1" s="168" t="s">
        <v>328</v>
      </c>
      <c r="FT1" s="168" t="s">
        <v>329</v>
      </c>
      <c r="FU1" s="168" t="s">
        <v>330</v>
      </c>
      <c r="FV1" s="168" t="s">
        <v>331</v>
      </c>
      <c r="FW1" s="168" t="s">
        <v>332</v>
      </c>
      <c r="FX1" s="168" t="s">
        <v>333</v>
      </c>
      <c r="FY1" s="168" t="s">
        <v>334</v>
      </c>
      <c r="FZ1" s="168" t="s">
        <v>335</v>
      </c>
      <c r="GA1" s="168" t="s">
        <v>336</v>
      </c>
      <c r="GB1" s="168" t="s">
        <v>337</v>
      </c>
      <c r="GC1" s="168" t="s">
        <v>338</v>
      </c>
      <c r="GD1" s="168" t="s">
        <v>339</v>
      </c>
      <c r="GE1" s="168" t="s">
        <v>340</v>
      </c>
      <c r="GF1" s="168" t="s">
        <v>341</v>
      </c>
      <c r="GG1" s="168" t="s">
        <v>342</v>
      </c>
      <c r="GH1" s="168" t="s">
        <v>343</v>
      </c>
      <c r="GI1" s="168" t="s">
        <v>344</v>
      </c>
      <c r="GJ1" s="168" t="s">
        <v>345</v>
      </c>
      <c r="GK1" s="168" t="s">
        <v>346</v>
      </c>
      <c r="GL1" s="168" t="s">
        <v>347</v>
      </c>
      <c r="GM1" s="168" t="s">
        <v>348</v>
      </c>
      <c r="GN1" s="168" t="s">
        <v>349</v>
      </c>
      <c r="GO1" s="168" t="s">
        <v>350</v>
      </c>
      <c r="GP1" s="168" t="s">
        <v>351</v>
      </c>
      <c r="GQ1" s="168" t="s">
        <v>352</v>
      </c>
      <c r="GR1" s="168" t="s">
        <v>353</v>
      </c>
      <c r="GS1" s="168" t="s">
        <v>354</v>
      </c>
      <c r="GT1" s="168" t="s">
        <v>355</v>
      </c>
      <c r="GU1" s="168" t="s">
        <v>356</v>
      </c>
      <c r="GV1" s="168" t="s">
        <v>357</v>
      </c>
      <c r="GW1" s="168" t="s">
        <v>358</v>
      </c>
      <c r="GX1" s="168" t="s">
        <v>359</v>
      </c>
      <c r="GY1" s="168" t="s">
        <v>360</v>
      </c>
      <c r="GZ1" s="168" t="s">
        <v>361</v>
      </c>
      <c r="HA1" s="168" t="s">
        <v>362</v>
      </c>
      <c r="HB1" s="168" t="s">
        <v>363</v>
      </c>
      <c r="HC1" s="168" t="s">
        <v>364</v>
      </c>
      <c r="HD1" s="168" t="s">
        <v>365</v>
      </c>
      <c r="HE1" s="168" t="s">
        <v>366</v>
      </c>
      <c r="HF1" s="168" t="s">
        <v>367</v>
      </c>
      <c r="HG1" s="168" t="s">
        <v>368</v>
      </c>
      <c r="HH1" s="168" t="s">
        <v>369</v>
      </c>
      <c r="HI1" s="168" t="s">
        <v>370</v>
      </c>
      <c r="HJ1" s="168" t="s">
        <v>371</v>
      </c>
      <c r="HK1" s="168" t="s">
        <v>372</v>
      </c>
      <c r="HL1" s="168" t="s">
        <v>373</v>
      </c>
      <c r="HM1" s="168" t="s">
        <v>374</v>
      </c>
      <c r="HN1" s="168" t="s">
        <v>375</v>
      </c>
      <c r="HO1" s="168" t="s">
        <v>376</v>
      </c>
      <c r="HP1" s="168" t="s">
        <v>377</v>
      </c>
      <c r="HQ1" s="168" t="s">
        <v>378</v>
      </c>
      <c r="HR1" s="168" t="s">
        <v>379</v>
      </c>
      <c r="HS1" s="168" t="s">
        <v>380</v>
      </c>
      <c r="HT1" s="168" t="s">
        <v>381</v>
      </c>
      <c r="HU1" s="168" t="s">
        <v>382</v>
      </c>
      <c r="HV1" s="168" t="s">
        <v>383</v>
      </c>
      <c r="HW1" s="168" t="s">
        <v>384</v>
      </c>
      <c r="HX1" s="168" t="s">
        <v>385</v>
      </c>
      <c r="HY1" s="168" t="s">
        <v>386</v>
      </c>
      <c r="HZ1" s="168" t="s">
        <v>387</v>
      </c>
      <c r="IA1" s="168" t="s">
        <v>388</v>
      </c>
      <c r="IB1" s="168" t="s">
        <v>389</v>
      </c>
      <c r="IC1" s="168" t="s">
        <v>390</v>
      </c>
      <c r="ID1" s="168" t="s">
        <v>391</v>
      </c>
      <c r="IE1" s="168" t="s">
        <v>392</v>
      </c>
      <c r="IF1" s="168" t="s">
        <v>393</v>
      </c>
      <c r="IG1" s="168" t="s">
        <v>394</v>
      </c>
      <c r="IH1" s="168" t="s">
        <v>395</v>
      </c>
      <c r="II1" s="168" t="s">
        <v>396</v>
      </c>
      <c r="IJ1" s="168" t="s">
        <v>397</v>
      </c>
      <c r="IK1" s="168" t="s">
        <v>398</v>
      </c>
      <c r="IL1" s="168" t="s">
        <v>399</v>
      </c>
      <c r="IM1" s="168" t="s">
        <v>400</v>
      </c>
      <c r="IN1" s="168" t="s">
        <v>401</v>
      </c>
      <c r="IO1" s="168" t="s">
        <v>402</v>
      </c>
      <c r="IP1" s="168" t="s">
        <v>403</v>
      </c>
      <c r="IQ1" s="168" t="s">
        <v>404</v>
      </c>
      <c r="IR1" s="168" t="s">
        <v>405</v>
      </c>
      <c r="IS1" s="168" t="s">
        <v>406</v>
      </c>
      <c r="IT1" s="168" t="s">
        <v>407</v>
      </c>
      <c r="IU1" s="168" t="s">
        <v>408</v>
      </c>
    </row>
    <row r="2" spans="1:249" ht="13.5">
      <c r="A2" s="160">
        <f>'①表紙'!C3</f>
        <v>0</v>
      </c>
      <c r="B2" s="160">
        <f>'①表紙'!G4</f>
        <v>0</v>
      </c>
      <c r="C2" s="169">
        <f>'①表紙'!Z4</f>
        <v>0</v>
      </c>
      <c r="D2" s="160" t="str">
        <f>CONCATENATE('①表紙'!AL4,'①表紙'!AN4,'①表紙'!AP4,'①表紙'!AQ4,'①表紙'!AS4,'①表紙'!AT4,'①表紙'!AV4)</f>
        <v>■■年月日</v>
      </c>
      <c r="E2" s="160">
        <f>'①表紙'!AY4</f>
        <v>0</v>
      </c>
      <c r="F2" s="160" t="str">
        <f>CONCATENATE('①表紙'!J8,'①表紙'!L8,'①表紙'!N8,'①表紙'!O8,'①表紙'!Q8,'①表紙'!R8,'①表紙'!T8)</f>
        <v>平成年月日</v>
      </c>
      <c r="G2" s="160" t="str">
        <f>CONCATENATE('①表紙'!Z5,'①表紙'!AB5,'①表紙'!AD5,'①表紙'!AE5,'①表紙'!AG5,'①表紙'!AH5,'①表紙'!AJ5)</f>
        <v>平成年月日</v>
      </c>
      <c r="H2" s="165" t="str">
        <f>CONCATENATE('①表紙'!AL5,'①表紙'!AN5,'①表紙'!AP5,'①表紙'!AQ5,'①表紙'!AS5,'①表紙'!AT5,'①表紙'!AV5)</f>
        <v>平成年月日</v>
      </c>
      <c r="I2" s="160">
        <f>'①表紙'!I6</f>
        <v>0</v>
      </c>
      <c r="J2" s="160">
        <f>'①表紙'!AE6</f>
        <v>0</v>
      </c>
      <c r="K2" s="160">
        <f>'①表紙'!N7</f>
        <v>0</v>
      </c>
      <c r="L2" s="160">
        <f>'①表紙'!AK7</f>
        <v>0</v>
      </c>
      <c r="M2" s="160">
        <f>'①表紙'!BH7</f>
        <v>0</v>
      </c>
      <c r="N2" s="160" t="str">
        <f>CONCATENATE('①表紙'!J8,'①表紙'!L8,'①表紙'!N8,'①表紙'!O8,'①表紙'!Q8,'①表紙'!R8,'①表紙'!T8)</f>
        <v>平成年月日</v>
      </c>
      <c r="O2" s="160" t="str">
        <f>CONCATENATE('①表紙'!AA8,'①表紙'!AC8,'①表紙'!AE8,'①表紙'!AF8,'①表紙'!AH8,'①表紙'!AI8,'①表紙'!AK8)</f>
        <v>平成年月日</v>
      </c>
      <c r="P2" s="160">
        <f>'①表紙'!H11</f>
        <v>0</v>
      </c>
      <c r="Q2" s="160">
        <f>'①表紙'!H15</f>
        <v>0</v>
      </c>
      <c r="R2" s="160">
        <f>'①表紙'!AQ11</f>
        <v>0</v>
      </c>
      <c r="S2" s="160">
        <f>'①表紙'!AQ15</f>
        <v>0</v>
      </c>
      <c r="T2" s="160">
        <f>'①表紙'!H18</f>
        <v>0</v>
      </c>
      <c r="U2" s="160">
        <f>'①表紙'!H21</f>
        <v>0</v>
      </c>
      <c r="V2" s="160">
        <f>'①表紙'!H25</f>
        <v>0</v>
      </c>
      <c r="X2" s="160">
        <f>'①表紙'!AU18</f>
      </c>
      <c r="Y2" s="160">
        <f>'①表紙'!AY18</f>
      </c>
      <c r="Z2" s="160">
        <f>'①表紙'!BC18</f>
      </c>
      <c r="AA2" s="160">
        <f>'①表紙'!BG18</f>
      </c>
      <c r="AB2" s="160">
        <f>'①表紙'!BK18</f>
      </c>
      <c r="AC2" s="160">
        <f>'①表紙'!BO18</f>
      </c>
      <c r="AD2" s="160">
        <f>'①表紙'!AM21</f>
        <v>0</v>
      </c>
      <c r="AE2" s="160">
        <f>'①表紙'!AM25</f>
        <v>0</v>
      </c>
      <c r="AF2" s="160" t="str">
        <f>CONCATENATE('①表紙'!H29,"＼",'①表紙'!H30)</f>
        <v>＼</v>
      </c>
      <c r="AG2" s="160" t="str">
        <f>CONCATENATE('①表紙'!Q29,"＼",'①表紙'!Q30)</f>
        <v>＼</v>
      </c>
      <c r="AH2" s="160" t="str">
        <f>CONCATENATE('①表紙'!Z29,"＼",'①表紙'!Z30)</f>
        <v>＼</v>
      </c>
      <c r="AI2" s="160" t="str">
        <f>CONCATENATE('①表紙'!AI29,"＼",'①表紙'!AI30)</f>
        <v>＼</v>
      </c>
      <c r="AJ2" s="160" t="str">
        <f>CONCATENATE('①表紙'!AR29,"＼",'①表紙'!AR30)</f>
        <v>＼</v>
      </c>
      <c r="AK2" s="160" t="str">
        <f>CONCATENATE('①表紙'!BA29,"＼",'①表紙'!BA30)</f>
        <v>＼</v>
      </c>
      <c r="AL2" s="160" t="str">
        <f>CONCATENATE('①表紙'!BJ29,"＼",'①表紙'!BJ30)</f>
        <v>＼</v>
      </c>
      <c r="AM2" s="160">
        <f>'①表紙'!E32</f>
        <v>0</v>
      </c>
      <c r="AN2" s="160">
        <f>'①表紙'!AA34</f>
        <v>0</v>
      </c>
      <c r="AO2" s="160" t="str">
        <f>CONCATENATE('①表紙'!AP34,'①表紙'!AR34,'①表紙'!AT34,'①表紙'!AU34,'①表紙'!AW34,'①表紙'!AX34,'①表紙'!AZ34)</f>
        <v>平成年月日</v>
      </c>
      <c r="AS2" s="160" t="str">
        <f>CONCATENATE(②アセスメント!X1,②アセスメント!Z1,②アセスメント!AC1,②アセスメント!AD1,②アセスメント!AF1,②アセスメント!AG1,②アセスメント!AI1)</f>
        <v>平成年月日</v>
      </c>
      <c r="AZ2" s="160" t="str">
        <f>CONCATENATE(②アセスメント!I6,"＼",②アセスメント!I8,"＼",②アセスメント!I10)</f>
        <v>＼＼</v>
      </c>
      <c r="BA2" s="160">
        <f>②アセスメント!T6</f>
        <v>0</v>
      </c>
      <c r="BB2" s="160">
        <f>②アセスメント!T10</f>
        <v>0</v>
      </c>
      <c r="BC2" s="160">
        <f>②アセスメント!AE6</f>
        <v>0</v>
      </c>
      <c r="BD2" s="160">
        <f>②アセスメント!AE10</f>
        <v>0</v>
      </c>
      <c r="BM2" s="160">
        <f>②アセスメント!AZ5</f>
        <v>0</v>
      </c>
      <c r="BT2" s="160" t="str">
        <f>CONCATENATE(②アセスメント!I13,"＼",②アセスメント!I15,"＼",②アセスメント!I17)</f>
        <v>＼＼</v>
      </c>
      <c r="BU2" s="160">
        <f>②アセスメント!T13</f>
        <v>0</v>
      </c>
      <c r="BV2" s="160">
        <f>②アセスメント!T17</f>
        <v>0</v>
      </c>
      <c r="BW2" s="160">
        <f>②アセスメント!AE13</f>
        <v>0</v>
      </c>
      <c r="BX2" s="160">
        <f>②アセスメント!AE17</f>
        <v>0</v>
      </c>
      <c r="CG2" s="160">
        <f>②アセスメント!AZ12</f>
        <v>0</v>
      </c>
      <c r="CN2" s="160" t="str">
        <f>CONCATENATE(②アセスメント!I20,"＼",②アセスメント!I22,"＼",②アセスメント!I24)</f>
        <v>＼＼</v>
      </c>
      <c r="CO2" s="160">
        <f>②アセスメント!T20</f>
        <v>0</v>
      </c>
      <c r="CP2" s="160">
        <f>②アセスメント!T24</f>
        <v>0</v>
      </c>
      <c r="CQ2" s="160">
        <f>②アセスメント!AE20</f>
        <v>0</v>
      </c>
      <c r="CR2" s="160">
        <f>②アセスメント!AE24</f>
        <v>0</v>
      </c>
      <c r="DA2" s="160">
        <f>②アセスメント!AZ19</f>
        <v>0</v>
      </c>
      <c r="DH2" s="160" t="str">
        <f>CONCATENATE(②アセスメント!I27,"＼",②アセスメント!I29,"＼",②アセスメント!I31)</f>
        <v>＼＼</v>
      </c>
      <c r="DI2" s="160">
        <f>②アセスメント!T27</f>
        <v>0</v>
      </c>
      <c r="DJ2" s="160">
        <f>②アセスメント!T31</f>
        <v>0</v>
      </c>
      <c r="DK2" s="160">
        <f>②アセスメント!AE27</f>
        <v>0</v>
      </c>
      <c r="DL2" s="160">
        <f>②アセスメント!AE31</f>
        <v>0</v>
      </c>
      <c r="DU2" s="160">
        <f>②アセスメント!AZ26</f>
        <v>0</v>
      </c>
      <c r="EB2" s="160" t="str">
        <f>CONCATENATE(②アセスメント!I34,"＼",②アセスメント!I36,"＼",②アセスメント!I38)</f>
        <v>＼＼</v>
      </c>
      <c r="EC2" s="160">
        <f>②アセスメント!T34</f>
        <v>0</v>
      </c>
      <c r="ED2" s="160">
        <f>②アセスメント!T38</f>
        <v>0</v>
      </c>
      <c r="EE2" s="160">
        <f>②アセスメント!AE34</f>
        <v>0</v>
      </c>
      <c r="EF2" s="160">
        <f>②アセスメント!AE38</f>
        <v>0</v>
      </c>
      <c r="EO2" s="160">
        <f>②アセスメント!AZ33</f>
        <v>0</v>
      </c>
      <c r="EP2" s="160">
        <f>②アセスメント!BJ6</f>
        <v>0</v>
      </c>
      <c r="EQ2" s="160">
        <f>②アセスメント!BJ18</f>
        <v>0</v>
      </c>
      <c r="ER2" s="160">
        <f>②アセスメント!BJ30</f>
        <v>0</v>
      </c>
      <c r="ES2" s="160">
        <f>③ケアプラン!A8</f>
        <v>0</v>
      </c>
      <c r="ET2" s="160">
        <f>③ケアプラン!I8</f>
        <v>0</v>
      </c>
      <c r="EU2" s="160">
        <f>③ケアプラン!I12</f>
        <v>0</v>
      </c>
      <c r="EV2" s="160">
        <f>③ケアプラン!I16</f>
        <v>0</v>
      </c>
      <c r="EW2" s="160">
        <f>③ケアプラン!T8</f>
        <v>0</v>
      </c>
      <c r="EX2" s="160">
        <f>③ケアプラン!T12</f>
        <v>0</v>
      </c>
      <c r="EY2" s="160" t="str">
        <f>CONCATENATE(③ケアプラン!U15,"＼",③ケアプラン!T16)</f>
        <v>＼</v>
      </c>
      <c r="EZ2" s="160">
        <f>③ケアプラン!AC8</f>
        <v>0</v>
      </c>
      <c r="FA2" s="160">
        <f>③ケアプラン!AC14</f>
        <v>0</v>
      </c>
      <c r="FB2" s="160">
        <f>③ケアプラン!AL8</f>
        <v>0</v>
      </c>
      <c r="FC2" s="160">
        <f>③ケアプラン!AL11</f>
        <v>0</v>
      </c>
      <c r="FD2" s="160">
        <f>③ケアプラン!AL14</f>
        <v>0</v>
      </c>
      <c r="FE2" s="160">
        <f>③ケアプラン!AL17</f>
        <v>0</v>
      </c>
      <c r="FG2" s="160">
        <f>③ケアプラン!AU7</f>
        <v>0</v>
      </c>
      <c r="FH2" s="160">
        <f>③ケアプラン!AU10</f>
        <v>0</v>
      </c>
      <c r="FI2" s="160">
        <f>③ケアプラン!AU13</f>
        <v>0</v>
      </c>
      <c r="FJ2" s="160">
        <f>③ケアプラン!AU16</f>
        <v>0</v>
      </c>
      <c r="FL2" s="160">
        <f>③ケアプラン!BC7</f>
        <v>0</v>
      </c>
      <c r="FM2" s="160">
        <f>③ケアプラン!BC10</f>
        <v>0</v>
      </c>
      <c r="FN2" s="160">
        <f>③ケアプラン!BC13</f>
        <v>0</v>
      </c>
      <c r="FO2" s="160">
        <f>③ケアプラン!BC16</f>
        <v>0</v>
      </c>
      <c r="FQ2" s="160">
        <f>③ケアプラン!BI7</f>
        <v>0</v>
      </c>
      <c r="FR2" s="160">
        <f>③ケアプラン!BI10</f>
        <v>0</v>
      </c>
      <c r="FS2" s="160">
        <f>③ケアプラン!BI13</f>
        <v>0</v>
      </c>
      <c r="FT2" s="160">
        <f>③ケアプラン!BI16</f>
        <v>0</v>
      </c>
      <c r="FV2" s="160">
        <f>③ケアプラン!BN7</f>
        <v>0</v>
      </c>
      <c r="FW2" s="160">
        <f>③ケアプラン!BN10</f>
        <v>0</v>
      </c>
      <c r="FX2" s="160">
        <f>③ケアプラン!BN13</f>
        <v>0</v>
      </c>
      <c r="FY2" s="160">
        <f>③ケアプラン!BN16</f>
        <v>0</v>
      </c>
      <c r="GA2" s="160">
        <f>③ケアプラン!A20</f>
        <v>0</v>
      </c>
      <c r="GB2" s="160">
        <f>③ケアプラン!I20</f>
        <v>0</v>
      </c>
      <c r="GC2" s="160">
        <f>③ケアプラン!I24</f>
        <v>0</v>
      </c>
      <c r="GD2" s="160">
        <f>③ケアプラン!I28</f>
        <v>0</v>
      </c>
      <c r="GE2" s="160">
        <f>③ケアプラン!T20</f>
        <v>0</v>
      </c>
      <c r="GF2" s="160">
        <f>③ケアプラン!T24</f>
        <v>0</v>
      </c>
      <c r="GG2" s="160" t="str">
        <f>CONCATENATE(③ケアプラン!U15,"＼",③ケアプラン!T16)</f>
        <v>＼</v>
      </c>
      <c r="GH2" s="160">
        <f>③ケアプラン!AC20</f>
        <v>0</v>
      </c>
      <c r="GI2" s="160">
        <f>③ケアプラン!AC26</f>
        <v>0</v>
      </c>
      <c r="GJ2" s="160">
        <f>③ケアプラン!AL20</f>
        <v>0</v>
      </c>
      <c r="GK2" s="160">
        <f>③ケアプラン!AL23</f>
        <v>0</v>
      </c>
      <c r="GL2" s="160">
        <f>③ケアプラン!AL26</f>
        <v>0</v>
      </c>
      <c r="GM2" s="160">
        <f>③ケアプラン!AL29</f>
        <v>0</v>
      </c>
      <c r="GO2" s="160">
        <f>③ケアプラン!AU19</f>
        <v>0</v>
      </c>
      <c r="GP2" s="160">
        <f>③ケアプラン!AU22</f>
        <v>0</v>
      </c>
      <c r="GQ2" s="160">
        <f>③ケアプラン!AU25</f>
        <v>0</v>
      </c>
      <c r="GR2" s="160">
        <f>③ケアプラン!AU28</f>
        <v>0</v>
      </c>
      <c r="GT2" s="160">
        <f>③ケアプラン!BC19</f>
        <v>0</v>
      </c>
      <c r="GU2" s="160">
        <f>③ケアプラン!BC22</f>
        <v>0</v>
      </c>
      <c r="GV2" s="160">
        <f>③ケアプラン!BC25</f>
        <v>0</v>
      </c>
      <c r="GW2" s="160">
        <f>③ケアプラン!BC28</f>
        <v>0</v>
      </c>
      <c r="GY2" s="160">
        <f>③ケアプラン!BI19</f>
        <v>0</v>
      </c>
      <c r="GZ2" s="160">
        <f>③ケアプラン!BI22</f>
        <v>0</v>
      </c>
      <c r="HA2" s="160">
        <f>③ケアプラン!BI25</f>
        <v>0</v>
      </c>
      <c r="HB2" s="160">
        <f>③ケアプラン!BI28</f>
        <v>0</v>
      </c>
      <c r="HD2" s="160">
        <f>③ケアプラン!BN19</f>
        <v>0</v>
      </c>
      <c r="HE2" s="160">
        <f>③ケアプラン!BN22</f>
        <v>0</v>
      </c>
      <c r="HF2" s="160">
        <f>③ケアプラン!BN25</f>
        <v>0</v>
      </c>
      <c r="HG2" s="160">
        <f>③ケアプラン!BN28</f>
        <v>0</v>
      </c>
      <c r="HI2" s="160">
        <f>③ケアプラン!A32</f>
        <v>0</v>
      </c>
      <c r="HJ2" s="160">
        <f>③ケアプラン!I32</f>
        <v>0</v>
      </c>
      <c r="HK2" s="160">
        <f>③ケアプラン!I36</f>
        <v>0</v>
      </c>
      <c r="HL2" s="160">
        <f>③ケアプラン!I40</f>
        <v>0</v>
      </c>
      <c r="HM2" s="160">
        <f>③ケアプラン!T32</f>
        <v>0</v>
      </c>
      <c r="HN2" s="160">
        <f>③ケアプラン!T36</f>
        <v>0</v>
      </c>
      <c r="HO2" s="160" t="str">
        <f>CONCATENATE(③ケアプラン!U39,"＼",③ケアプラン!T40)</f>
        <v>＼</v>
      </c>
      <c r="HP2" s="160">
        <f>③ケアプラン!AC32</f>
        <v>0</v>
      </c>
      <c r="HQ2" s="160">
        <f>③ケアプラン!AC38</f>
        <v>0</v>
      </c>
      <c r="HR2" s="160">
        <f>③ケアプラン!AL32</f>
        <v>0</v>
      </c>
      <c r="HS2" s="160">
        <f>③ケアプラン!AL35</f>
        <v>0</v>
      </c>
      <c r="HT2" s="160">
        <f>③ケアプラン!AL38</f>
        <v>0</v>
      </c>
      <c r="HU2" s="160">
        <f>③ケアプラン!AL41</f>
        <v>0</v>
      </c>
      <c r="HW2" s="160">
        <f>③ケアプラン!AU31</f>
        <v>0</v>
      </c>
      <c r="HX2" s="160">
        <f>③ケアプラン!AU34</f>
        <v>0</v>
      </c>
      <c r="HY2" s="160">
        <f>③ケアプラン!AU37</f>
        <v>0</v>
      </c>
      <c r="HZ2" s="160">
        <f>③ケアプラン!AU40</f>
        <v>0</v>
      </c>
      <c r="IB2" s="160">
        <f>③ケアプラン!BC31</f>
        <v>0</v>
      </c>
      <c r="IC2" s="160">
        <f>③ケアプラン!BC34</f>
        <v>0</v>
      </c>
      <c r="ID2" s="160">
        <f>③ケアプラン!BC37</f>
        <v>0</v>
      </c>
      <c r="IE2" s="160">
        <f>③ケアプラン!BC40</f>
        <v>0</v>
      </c>
      <c r="IG2" s="160">
        <f>③ケアプラン!BI31</f>
        <v>0</v>
      </c>
      <c r="IH2" s="160">
        <f>③ケアプラン!BI34</f>
        <v>0</v>
      </c>
      <c r="II2" s="160">
        <f>③ケアプラン!BI37</f>
        <v>0</v>
      </c>
      <c r="IJ2" s="160">
        <f>③ケアプラン!BI40</f>
        <v>0</v>
      </c>
      <c r="IL2" s="160">
        <f>③ケアプラン!BN31</f>
        <v>0</v>
      </c>
      <c r="IM2" s="160">
        <f>③ケアプラン!BN34</f>
        <v>0</v>
      </c>
      <c r="IN2" s="160">
        <f>③ケアプラン!BN37</f>
        <v>0</v>
      </c>
      <c r="IO2" s="160">
        <f>③ケアプラン!BN40</f>
        <v>0</v>
      </c>
    </row>
    <row r="3" spans="1:249" s="165" customFormat="1" ht="13.5">
      <c r="A3" s="165">
        <f>'①表紙'!$C$3</f>
        <v>0</v>
      </c>
      <c r="B3" s="165">
        <f>'①表紙'!$G$4</f>
        <v>0</v>
      </c>
      <c r="C3" s="169">
        <f>'①表紙'!$Z$4</f>
        <v>0</v>
      </c>
      <c r="D3" s="165" t="str">
        <f>CONCATENATE('①表紙'!$AL$4,'①表紙'!$AN$4,'①表紙'!$AP$4,'①表紙'!$AQ$4,'①表紙'!$AS$4,'①表紙'!$AT$4,'①表紙'!$AV$4)</f>
        <v>■■年月日</v>
      </c>
      <c r="E3" s="165">
        <f>'①表紙'!$AY$4</f>
        <v>0</v>
      </c>
      <c r="F3" s="165" t="str">
        <f>CONCATENATE('①表紙'!$J$8,'①表紙'!$L$8,'①表紙'!$N$8,'①表紙'!$O$8,'①表紙'!$Q$8,'①表紙'!$R$8,'①表紙'!$T$8)</f>
        <v>平成年月日</v>
      </c>
      <c r="G3" s="165" t="str">
        <f>CONCATENATE('①表紙'!$Z$5,'①表紙'!$AB$5,'①表紙'!$AD$5,'①表紙'!$AE$5,'①表紙'!$AG$5,'①表紙'!$AH$5,'①表紙'!$AJ$5)</f>
        <v>平成年月日</v>
      </c>
      <c r="H3" s="165" t="str">
        <f>CONCATENATE('①表紙'!$AL$5,'①表紙'!$AN$5,'①表紙'!$AP$5,'①表紙'!$AQ$5,'①表紙'!$AS$5,'①表紙'!$AT$5,'①表紙'!$AV$5)</f>
        <v>平成年月日</v>
      </c>
      <c r="I3" s="165">
        <f>'①表紙'!$I$6</f>
        <v>0</v>
      </c>
      <c r="J3" s="165">
        <f>'①表紙'!$AE$6</f>
        <v>0</v>
      </c>
      <c r="K3" s="165">
        <f>'①表紙'!$N$7</f>
        <v>0</v>
      </c>
      <c r="L3" s="165">
        <f>'①表紙'!$AK$7</f>
        <v>0</v>
      </c>
      <c r="M3" s="165">
        <f>'①表紙'!$BH$7</f>
        <v>0</v>
      </c>
      <c r="N3" s="165" t="str">
        <f>CONCATENATE('①表紙'!$J$8,'①表紙'!$L$8,'①表紙'!$N$8,'①表紙'!$O$8,'①表紙'!$Q$8,'①表紙'!$R$8,'①表紙'!$T$8)</f>
        <v>平成年月日</v>
      </c>
      <c r="O3" s="165" t="str">
        <f>CONCATENATE('①表紙'!$AA$8,'①表紙'!$AC$8,'①表紙'!$AE$8,'①表紙'!$AF$8,'①表紙'!$AH$8,'①表紙'!$AI$8,'①表紙'!$AK$8)</f>
        <v>平成年月日</v>
      </c>
      <c r="P3" s="165">
        <f>'①表紙'!$H$11</f>
        <v>0</v>
      </c>
      <c r="Q3" s="165">
        <f>'①表紙'!$H$15</f>
        <v>0</v>
      </c>
      <c r="R3" s="165">
        <f>'①表紙'!$AQ$11</f>
        <v>0</v>
      </c>
      <c r="S3" s="165">
        <f>'①表紙'!$AQ$15</f>
        <v>0</v>
      </c>
      <c r="T3" s="165">
        <f>'①表紙'!$H$18</f>
        <v>0</v>
      </c>
      <c r="U3" s="165">
        <f>'①表紙'!$H$21</f>
        <v>0</v>
      </c>
      <c r="V3" s="165">
        <f>'①表紙'!$H$25</f>
        <v>0</v>
      </c>
      <c r="X3" s="165">
        <f>'①表紙'!$AU$18</f>
      </c>
      <c r="Y3" s="165">
        <f>'①表紙'!$AY$18</f>
      </c>
      <c r="Z3" s="165">
        <f>'①表紙'!$BC$18</f>
      </c>
      <c r="AA3" s="165">
        <f>'①表紙'!$BG$18</f>
      </c>
      <c r="AB3" s="165">
        <f>'①表紙'!$BK$18</f>
      </c>
      <c r="AC3" s="165">
        <f>'①表紙'!$BO$18</f>
      </c>
      <c r="AD3" s="165">
        <f>'①表紙'!$AM$21</f>
        <v>0</v>
      </c>
      <c r="AE3" s="165">
        <f>'①表紙'!$AM$25</f>
        <v>0</v>
      </c>
      <c r="AF3" s="165" t="str">
        <f>CONCATENATE('①表紙'!$H$29,"＼",'①表紙'!$H$30)</f>
        <v>＼</v>
      </c>
      <c r="AG3" s="165" t="str">
        <f>CONCATENATE('①表紙'!$Q$29,"＼",'①表紙'!$Q$30)</f>
        <v>＼</v>
      </c>
      <c r="AH3" s="165" t="str">
        <f>CONCATENATE('①表紙'!$Z$29,"＼",'①表紙'!$Z$30)</f>
        <v>＼</v>
      </c>
      <c r="AI3" s="165" t="str">
        <f>CONCATENATE('①表紙'!$AI$29,"＼",'①表紙'!$AI$30)</f>
        <v>＼</v>
      </c>
      <c r="AJ3" s="165" t="str">
        <f>CONCATENATE('①表紙'!$AR$29,"＼",'①表紙'!$AR$30)</f>
        <v>＼</v>
      </c>
      <c r="AK3" s="165" t="str">
        <f>CONCATENATE('①表紙'!$BA$29,"＼",'①表紙'!$BA$30)</f>
        <v>＼</v>
      </c>
      <c r="AL3" s="165" t="str">
        <f>CONCATENATE('①表紙'!$BJ$29,"＼",'①表紙'!$BJ$30)</f>
        <v>＼</v>
      </c>
      <c r="AM3" s="165">
        <f>'①表紙'!$E$32</f>
        <v>0</v>
      </c>
      <c r="AN3" s="165">
        <f>'①表紙'!$AA$34</f>
        <v>0</v>
      </c>
      <c r="AO3" s="165" t="str">
        <f>CONCATENATE('①表紙'!$AP$34,'①表紙'!$AR$34,'①表紙'!$AT$34,'①表紙'!$AU$34,'①表紙'!$AW$34,'①表紙'!$AX$34,'①表紙'!$AZ$34)</f>
        <v>平成年月日</v>
      </c>
      <c r="AS3" s="165" t="str">
        <f>CONCATENATE(②アセスメント!$X$1,②アセスメント!$Z$1,②アセスメント!$AC$1,②アセスメント!$AD$1,②アセスメント!$AF$1,②アセスメント!$AG$1,②アセスメント!$AI$1)</f>
        <v>平成年月日</v>
      </c>
      <c r="AZ3" s="165" t="str">
        <f>CONCATENATE(②アセスメント!$I$6,"＼",②アセスメント!$I$8,"＼",②アセスメント!$I$10)</f>
        <v>＼＼</v>
      </c>
      <c r="BA3" s="165">
        <f>②アセスメント!$T$6</f>
        <v>0</v>
      </c>
      <c r="BB3" s="165">
        <f>②アセスメント!$T$10</f>
        <v>0</v>
      </c>
      <c r="BC3" s="165">
        <f>②アセスメント!$AE$6</f>
        <v>0</v>
      </c>
      <c r="BD3" s="165">
        <f>②アセスメント!$AE$10</f>
        <v>0</v>
      </c>
      <c r="BM3" s="165">
        <f>②アセスメント!$AZ$5</f>
        <v>0</v>
      </c>
      <c r="BT3" s="165" t="str">
        <f>CONCATENATE(②アセスメント!$I$13,"＼",②アセスメント!$I$15,"＼",②アセスメント!$I$17)</f>
        <v>＼＼</v>
      </c>
      <c r="BU3" s="165">
        <f>②アセスメント!$T$13</f>
        <v>0</v>
      </c>
      <c r="BV3" s="165">
        <f>②アセスメント!$T$17</f>
        <v>0</v>
      </c>
      <c r="BW3" s="165">
        <f>②アセスメント!$AE$13</f>
        <v>0</v>
      </c>
      <c r="BX3" s="165">
        <f>②アセスメント!$AE$17</f>
        <v>0</v>
      </c>
      <c r="CG3" s="165">
        <f>②アセスメント!$AZ$12</f>
        <v>0</v>
      </c>
      <c r="CN3" s="165" t="str">
        <f>CONCATENATE(②アセスメント!$I$20,"＼",②アセスメント!$I$22,"＼",②アセスメント!$I$24)</f>
        <v>＼＼</v>
      </c>
      <c r="CO3" s="165">
        <f>②アセスメント!$T$20</f>
        <v>0</v>
      </c>
      <c r="CP3" s="165">
        <f>②アセスメント!$T$24</f>
        <v>0</v>
      </c>
      <c r="CQ3" s="165">
        <f>②アセスメント!$AE$20</f>
        <v>0</v>
      </c>
      <c r="CR3" s="165">
        <f>②アセスメント!$AE$24</f>
        <v>0</v>
      </c>
      <c r="DA3" s="165">
        <f>②アセスメント!$AZ$19</f>
        <v>0</v>
      </c>
      <c r="DH3" s="165" t="str">
        <f>CONCATENATE(②アセスメント!$I$27,"＼",②アセスメント!$I$29,"＼",②アセスメント!$I$31)</f>
        <v>＼＼</v>
      </c>
      <c r="DI3" s="165">
        <f>②アセスメント!$T$27</f>
        <v>0</v>
      </c>
      <c r="DJ3" s="165">
        <f>②アセスメント!$T$31</f>
        <v>0</v>
      </c>
      <c r="DK3" s="165">
        <f>②アセスメント!$AE$27</f>
        <v>0</v>
      </c>
      <c r="DL3" s="165">
        <f>②アセスメント!$AE$31</f>
        <v>0</v>
      </c>
      <c r="DU3" s="165">
        <f>②アセスメント!$AZ$26</f>
        <v>0</v>
      </c>
      <c r="EB3" s="165" t="str">
        <f>CONCATENATE(②アセスメント!$I$34,"＼",②アセスメント!$I$36,"＼",②アセスメント!$I$38)</f>
        <v>＼＼</v>
      </c>
      <c r="EC3" s="165">
        <f>②アセスメント!$T$34</f>
        <v>0</v>
      </c>
      <c r="ED3" s="165">
        <f>②アセスメント!$T$38</f>
        <v>0</v>
      </c>
      <c r="EE3" s="165">
        <f>②アセスメント!$AE$34</f>
        <v>0</v>
      </c>
      <c r="EF3" s="165">
        <f>②アセスメント!$AE$38</f>
        <v>0</v>
      </c>
      <c r="EO3" s="165">
        <f>②アセスメント!$AZ$33</f>
        <v>0</v>
      </c>
      <c r="EP3" s="165">
        <f>②アセスメント!$BJ$6</f>
        <v>0</v>
      </c>
      <c r="EQ3" s="165">
        <f>②アセスメント!$BJ$18</f>
        <v>0</v>
      </c>
      <c r="ER3" s="165">
        <f>②アセスメント!$BJ$30</f>
        <v>0</v>
      </c>
      <c r="ES3" s="165">
        <f>③ケアプラン!$A$8</f>
        <v>0</v>
      </c>
      <c r="ET3" s="165">
        <f>③ケアプラン!$I$8</f>
        <v>0</v>
      </c>
      <c r="EU3" s="165">
        <f>③ケアプラン!$I$12</f>
        <v>0</v>
      </c>
      <c r="EV3" s="165">
        <f>③ケアプラン!$I$16</f>
        <v>0</v>
      </c>
      <c r="EW3" s="165">
        <f>③ケアプラン!$T$8</f>
        <v>0</v>
      </c>
      <c r="EX3" s="165">
        <f>③ケアプラン!$T$12</f>
        <v>0</v>
      </c>
      <c r="EY3" s="165" t="str">
        <f>CONCATENATE(③ケアプラン!$U$15,"＼",③ケアプラン!$T$16)</f>
        <v>＼</v>
      </c>
      <c r="EZ3" s="165">
        <f>③ケアプラン!$AC$8</f>
        <v>0</v>
      </c>
      <c r="FA3" s="165">
        <f>③ケアプラン!$AC$14</f>
        <v>0</v>
      </c>
      <c r="FB3" s="165">
        <f>③ケアプラン!$AL$8</f>
        <v>0</v>
      </c>
      <c r="FC3" s="165">
        <f>③ケアプラン!$AL$11</f>
        <v>0</v>
      </c>
      <c r="FD3" s="165">
        <f>③ケアプラン!$AL$14</f>
        <v>0</v>
      </c>
      <c r="FE3" s="165">
        <f>③ケアプラン!$AL$17</f>
        <v>0</v>
      </c>
      <c r="FG3" s="165">
        <f>③ケアプラン!$AU$7</f>
        <v>0</v>
      </c>
      <c r="FH3" s="165">
        <f>③ケアプラン!$AU$10</f>
        <v>0</v>
      </c>
      <c r="FI3" s="165">
        <f>③ケアプラン!$AU$13</f>
        <v>0</v>
      </c>
      <c r="FJ3" s="165">
        <f>③ケアプラン!$AU$16</f>
        <v>0</v>
      </c>
      <c r="FL3" s="165">
        <f>③ケアプラン!$BC$7</f>
        <v>0</v>
      </c>
      <c r="FM3" s="165">
        <f>③ケアプラン!$BC$10</f>
        <v>0</v>
      </c>
      <c r="FN3" s="165">
        <f>③ケアプラン!$BC$13</f>
        <v>0</v>
      </c>
      <c r="FO3" s="165">
        <f>③ケアプラン!$BC$16</f>
        <v>0</v>
      </c>
      <c r="FQ3" s="165">
        <f>③ケアプラン!$BI$7</f>
        <v>0</v>
      </c>
      <c r="FR3" s="165">
        <f>③ケアプラン!$BI$10</f>
        <v>0</v>
      </c>
      <c r="FS3" s="165">
        <f>③ケアプラン!$BI$13</f>
        <v>0</v>
      </c>
      <c r="FT3" s="165">
        <f>③ケアプラン!$BI$16</f>
        <v>0</v>
      </c>
      <c r="FV3" s="165">
        <f>③ケアプラン!$BN$7</f>
        <v>0</v>
      </c>
      <c r="FW3" s="165">
        <f>③ケアプラン!$BN$10</f>
        <v>0</v>
      </c>
      <c r="FX3" s="165">
        <f>③ケアプラン!$BN$13</f>
        <v>0</v>
      </c>
      <c r="FY3" s="165">
        <f>③ケアプラン!$BN$16</f>
        <v>0</v>
      </c>
      <c r="GA3" s="165">
        <f>③ケアプラン!$A$20</f>
        <v>0</v>
      </c>
      <c r="GB3" s="165">
        <f>③ケアプラン!$I$20</f>
        <v>0</v>
      </c>
      <c r="GC3" s="165">
        <f>③ケアプラン!$I$24</f>
        <v>0</v>
      </c>
      <c r="GD3" s="165">
        <f>③ケアプラン!$I$28</f>
        <v>0</v>
      </c>
      <c r="GE3" s="165">
        <f>③ケアプラン!$T$20</f>
        <v>0</v>
      </c>
      <c r="GF3" s="165">
        <f>③ケアプラン!$T$24</f>
        <v>0</v>
      </c>
      <c r="GG3" s="165" t="str">
        <f>CONCATENATE(③ケアプラン!$U$15,"＼",③ケアプラン!$T$16)</f>
        <v>＼</v>
      </c>
      <c r="GH3" s="165">
        <f>③ケアプラン!$AC$20</f>
        <v>0</v>
      </c>
      <c r="GI3" s="165">
        <f>③ケアプラン!$AC$26</f>
        <v>0</v>
      </c>
      <c r="GJ3" s="165">
        <f>③ケアプラン!$AL$20</f>
        <v>0</v>
      </c>
      <c r="GK3" s="165">
        <f>③ケアプラン!$AL$23</f>
        <v>0</v>
      </c>
      <c r="GL3" s="165">
        <f>③ケアプラン!$AL$26</f>
        <v>0</v>
      </c>
      <c r="GM3" s="165">
        <f>③ケアプラン!$AL$29</f>
        <v>0</v>
      </c>
      <c r="GO3" s="165">
        <f>③ケアプラン!$AU$19</f>
        <v>0</v>
      </c>
      <c r="GP3" s="165">
        <f>③ケアプラン!$AU$22</f>
        <v>0</v>
      </c>
      <c r="GQ3" s="165">
        <f>③ケアプラン!$AU$25</f>
        <v>0</v>
      </c>
      <c r="GR3" s="165">
        <f>③ケアプラン!$AU$28</f>
        <v>0</v>
      </c>
      <c r="GT3" s="165">
        <f>③ケアプラン!$BC$19</f>
        <v>0</v>
      </c>
      <c r="GU3" s="165">
        <f>③ケアプラン!$BC$22</f>
        <v>0</v>
      </c>
      <c r="GV3" s="165">
        <f>③ケアプラン!$BC$25</f>
        <v>0</v>
      </c>
      <c r="GW3" s="165">
        <f>③ケアプラン!$BC$28</f>
        <v>0</v>
      </c>
      <c r="GY3" s="165">
        <f>③ケアプラン!$BI$19</f>
        <v>0</v>
      </c>
      <c r="GZ3" s="165">
        <f>③ケアプラン!$BI$22</f>
        <v>0</v>
      </c>
      <c r="HA3" s="165">
        <f>③ケアプラン!$BI$25</f>
        <v>0</v>
      </c>
      <c r="HB3" s="165">
        <f>③ケアプラン!$BI$28</f>
        <v>0</v>
      </c>
      <c r="HD3" s="165">
        <f>③ケアプラン!$BN$19</f>
        <v>0</v>
      </c>
      <c r="HE3" s="165">
        <f>③ケアプラン!$BN$22</f>
        <v>0</v>
      </c>
      <c r="HF3" s="165">
        <f>③ケアプラン!$BN$25</f>
        <v>0</v>
      </c>
      <c r="HG3" s="165">
        <f>③ケアプラン!$BN$28</f>
        <v>0</v>
      </c>
      <c r="HI3" s="165">
        <f>③ケアプラン!$A$32</f>
        <v>0</v>
      </c>
      <c r="HJ3" s="165">
        <f>③ケアプラン!$I$32</f>
        <v>0</v>
      </c>
      <c r="HK3" s="165">
        <f>③ケアプラン!$I$36</f>
        <v>0</v>
      </c>
      <c r="HL3" s="165">
        <f>③ケアプラン!$I$40</f>
        <v>0</v>
      </c>
      <c r="HM3" s="165">
        <f>③ケアプラン!$T$32</f>
        <v>0</v>
      </c>
      <c r="HN3" s="165">
        <f>③ケアプラン!$T$36</f>
        <v>0</v>
      </c>
      <c r="HO3" s="165" t="str">
        <f>CONCATENATE(③ケアプラン!$U$39,"＼",③ケアプラン!$T$40)</f>
        <v>＼</v>
      </c>
      <c r="HP3" s="165">
        <f>③ケアプラン!$AC$32</f>
        <v>0</v>
      </c>
      <c r="HQ3" s="165">
        <f>③ケアプラン!$AC$38</f>
        <v>0</v>
      </c>
      <c r="HR3" s="165">
        <f>③ケアプラン!$AL$32</f>
        <v>0</v>
      </c>
      <c r="HS3" s="165">
        <f>③ケアプラン!$AL$35</f>
        <v>0</v>
      </c>
      <c r="HT3" s="165">
        <f>③ケアプラン!$AL$38</f>
        <v>0</v>
      </c>
      <c r="HU3" s="165">
        <f>③ケアプラン!$AL$41</f>
        <v>0</v>
      </c>
      <c r="HW3" s="165">
        <f>③ケアプラン!$AU$31</f>
        <v>0</v>
      </c>
      <c r="HX3" s="165">
        <f>③ケアプラン!$AU$34</f>
        <v>0</v>
      </c>
      <c r="HY3" s="165">
        <f>③ケアプラン!$AU$37</f>
        <v>0</v>
      </c>
      <c r="HZ3" s="165">
        <f>③ケアプラン!$AU$40</f>
        <v>0</v>
      </c>
      <c r="IB3" s="165">
        <f>③ケアプラン!$BC$31</f>
        <v>0</v>
      </c>
      <c r="IC3" s="165">
        <f>③ケアプラン!$BC$34</f>
        <v>0</v>
      </c>
      <c r="ID3" s="165">
        <f>③ケアプラン!$BC$37</f>
        <v>0</v>
      </c>
      <c r="IE3" s="165">
        <f>③ケアプラン!$BC$40</f>
        <v>0</v>
      </c>
      <c r="IG3" s="165">
        <f>③ケアプラン!$BI$31</f>
        <v>0</v>
      </c>
      <c r="IH3" s="165">
        <f>③ケアプラン!$BI$34</f>
        <v>0</v>
      </c>
      <c r="II3" s="165">
        <f>③ケアプラン!$BI$37</f>
        <v>0</v>
      </c>
      <c r="IJ3" s="165">
        <f>③ケアプラン!$BI$40</f>
        <v>0</v>
      </c>
      <c r="IL3" s="165">
        <f>③ケアプラン!$BN$31</f>
        <v>0</v>
      </c>
      <c r="IM3" s="165">
        <f>③ケアプラン!$BN$34</f>
        <v>0</v>
      </c>
      <c r="IN3" s="165">
        <f>③ケアプラン!$BN$37</f>
        <v>0</v>
      </c>
      <c r="IO3" s="165">
        <f>③ケアプラン!$BN$40</f>
        <v>0</v>
      </c>
    </row>
  </sheetData>
  <sheetProtection/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1">
      <selection activeCell="AA2" sqref="AA2"/>
    </sheetView>
  </sheetViews>
  <sheetFormatPr defaultColWidth="9.00390625" defaultRowHeight="13.5"/>
  <sheetData>
    <row r="1" spans="1:26" ht="13.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s="211" t="s">
        <v>481</v>
      </c>
      <c r="M1" t="s">
        <v>482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ht="13.5">
      <c r="A2">
        <f>'基本チェックリスト'!Y4</f>
      </c>
      <c r="B2">
        <f>'基本チェックリスト'!Y5</f>
      </c>
      <c r="C2">
        <f>'基本チェックリスト'!Y6</f>
      </c>
      <c r="D2">
        <f>'基本チェックリスト'!Y7</f>
      </c>
      <c r="E2">
        <f>'基本チェックリスト'!Y8</f>
      </c>
      <c r="F2">
        <f>'基本チェックリスト'!Y10</f>
      </c>
      <c r="G2">
        <f>'基本チェックリスト'!Y11</f>
      </c>
      <c r="H2">
        <f>'基本チェックリスト'!Y12</f>
      </c>
      <c r="I2">
        <f>'基本チェックリスト'!Y13</f>
      </c>
      <c r="J2">
        <f>'基本チェックリスト'!Y14</f>
      </c>
      <c r="K2">
        <f>'基本チェックリスト'!Y16</f>
      </c>
      <c r="L2">
        <f>'基本チェックリスト'!C17</f>
        <v>0</v>
      </c>
      <c r="M2">
        <f>'基本チェックリスト'!F17</f>
        <v>0</v>
      </c>
      <c r="N2">
        <f>'基本チェックリスト'!Y19</f>
      </c>
      <c r="O2">
        <f>'基本チェックリスト'!Y20</f>
      </c>
      <c r="P2">
        <f>'基本チェックリスト'!Y21</f>
      </c>
      <c r="Q2">
        <f>'基本チェックリスト'!Y23</f>
      </c>
      <c r="R2">
        <f>'基本チェックリスト'!Y24</f>
      </c>
      <c r="S2">
        <f>'基本チェックリスト'!Y26</f>
      </c>
      <c r="T2">
        <f>'基本チェックリスト'!Y27</f>
      </c>
      <c r="U2">
        <f>'基本チェックリスト'!Y28</f>
      </c>
      <c r="V2">
        <f>'基本チェックリスト'!Y30</f>
      </c>
      <c r="W2">
        <f>'基本チェックリスト'!Y31</f>
      </c>
      <c r="X2">
        <f>'基本チェックリスト'!Y32</f>
      </c>
      <c r="Y2">
        <f>'基本チェックリスト'!Y33</f>
      </c>
      <c r="Z2">
        <f>'基本チェックリスト'!Y34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太田市</cp:lastModifiedBy>
  <cp:lastPrinted>2015-12-17T07:10:34Z</cp:lastPrinted>
  <dcterms:created xsi:type="dcterms:W3CDTF">2006-01-29T02:36:42Z</dcterms:created>
  <dcterms:modified xsi:type="dcterms:W3CDTF">2015-12-17T07:10:39Z</dcterms:modified>
  <cp:category/>
  <cp:version/>
  <cp:contentType/>
  <cp:contentStatus/>
</cp:coreProperties>
</file>