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610" windowHeight="12750" activeTab="1"/>
  </bookViews>
  <sheets>
    <sheet name="促進計画（受け手）" sheetId="1" r:id="rId1"/>
    <sheet name="促進計画（受け手）（記入例）" sheetId="4" r:id="rId2"/>
  </sheets>
  <externalReferences>
    <externalReference r:id="rId3"/>
  </externalReferences>
  <definedNames>
    <definedName name="_W1C_" localSheetId="0">#REF!</definedName>
    <definedName name="_WDC_" localSheetId="0">#REF!</definedName>
    <definedName name="aa" localSheetId="0">#REF!</definedName>
    <definedName name="_WCS" localSheetId="0">#REF!</definedName>
    <definedName name="_WDR." localSheetId="0">#REF!</definedName>
    <definedName name="_WCC" localSheetId="0">#REF!</definedName>
    <definedName name="_WXEU" localSheetId="0">#REF!</definedName>
    <definedName name="合算種別" localSheetId="0">#REF!</definedName>
    <definedName name="_WDR_" localSheetId="0">#REF!</definedName>
    <definedName name="_WDC." localSheetId="0">#REF!</definedName>
    <definedName name="_xlnm.Print_Area" localSheetId="0">'促進計画（受け手）'!$A$1:$AH$75</definedName>
    <definedName name="_WCC_." localSheetId="0">#REF!</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ｗ1ｃ2" localSheetId="0">#REF!</definedName>
    <definedName name="一般種別" localSheetId="0">#REF!</definedName>
    <definedName name="前橋市" localSheetId="0">#REF!</definedName>
    <definedName name="_W1C_" localSheetId="1">#REF!</definedName>
    <definedName name="_WXEU" localSheetId="1">#REF!</definedName>
    <definedName name="_WCC" localSheetId="1">#REF!</definedName>
    <definedName name="aa" localSheetId="1">#REF!</definedName>
    <definedName name="_WCS" localSheetId="1">#REF!</definedName>
    <definedName name="_WDC_" localSheetId="1">#REF!</definedName>
    <definedName name="_WDR." localSheetId="1">#REF!</definedName>
    <definedName name="_WDR_" localSheetId="1">#REF!</definedName>
    <definedName name="合算種別" localSheetId="1">#REF!</definedName>
    <definedName name="_WDC." localSheetId="1">#REF!</definedName>
    <definedName name="_WCC_." localSheetId="1">#REF!</definedName>
    <definedName name="_xlnm.Print_Area" localSheetId="1">'促進計画（受け手）（記入例）'!$A$1:$AH$33</definedName>
    <definedName name="_WIC." localSheetId="1">#REF!</definedName>
    <definedName name="_WIR." localSheetId="1">#REF!</definedName>
    <definedName name="_WIR_" localSheetId="1">#REF!</definedName>
    <definedName name="_WXES" localSheetId="1">#REF!</definedName>
    <definedName name="_WXES." localSheetId="1">#REF!</definedName>
    <definedName name="_WXEU." localSheetId="1">#REF!</definedName>
    <definedName name="_WXLS0_" localSheetId="1">#REF!</definedName>
    <definedName name="_WXLS0_." localSheetId="1">#REF!</definedName>
    <definedName name="_WXLU0_" localSheetId="1">#REF!</definedName>
    <definedName name="_WXLU0_." localSheetId="1">#REF!</definedName>
    <definedName name="a" localSheetId="1">#REF!</definedName>
    <definedName name="ｗ1ｃ2" localSheetId="1">#REF!</definedName>
    <definedName name="一般種別" localSheetId="1">#REF!</definedName>
    <definedName name="前橋市"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<sst xmlns="http://schemas.openxmlformats.org/spreadsheetml/2006/main" xmlns:r="http://schemas.openxmlformats.org/officeDocument/2006/relationships" count="110" uniqueCount="110">
  <si>
    <t>様式第9号</t>
    <rPh sb="0" eb="2">
      <t>ヨウシキ</t>
    </rPh>
    <rPh sb="2" eb="3">
      <t>ダイ</t>
    </rPh>
    <rPh sb="4" eb="5">
      <t>ゴウ</t>
    </rPh>
    <phoneticPr fontId="3"/>
  </si>
  <si>
    <t>存続期間
（終期）</t>
    <rPh sb="0" eb="2">
      <t>ソンゾク</t>
    </rPh>
    <rPh sb="2" eb="4">
      <t>キカン</t>
    </rPh>
    <rPh sb="6" eb="8">
      <t>シュウキ</t>
    </rPh>
    <phoneticPr fontId="3"/>
  </si>
  <si>
    <t>１．各筆明細</t>
  </si>
  <si>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</si>
  <si>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</si>
  <si>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大字</t>
    <rPh sb="0" eb="2">
      <t>オオアザ</t>
    </rPh>
    <phoneticPr fontId="3"/>
  </si>
  <si>
    <t>権利対象の土地（Ｃ）</t>
    <rPh sb="0" eb="2">
      <t>ケンリ</t>
    </rPh>
    <rPh sb="2" eb="4">
      <t>タイショウ</t>
    </rPh>
    <rPh sb="5" eb="7">
      <t>トチ</t>
    </rPh>
    <phoneticPr fontId="3"/>
  </si>
  <si>
    <t>所在</t>
    <rPh sb="0" eb="2">
      <t>ショザイ</t>
    </rPh>
    <phoneticPr fontId="3"/>
  </si>
  <si>
    <t>計</t>
    <rPh sb="0" eb="1">
      <t>ケイ</t>
    </rPh>
    <phoneticPr fontId="3"/>
  </si>
  <si>
    <t>２．借り手（耕作者）の営農状況</t>
    <rPh sb="2" eb="3">
      <t>カ</t>
    </rPh>
    <rPh sb="4" eb="5">
      <t>テ</t>
    </rPh>
    <rPh sb="6" eb="8">
      <t>コウサク</t>
    </rPh>
    <rPh sb="8" eb="9">
      <t>シャ</t>
    </rPh>
    <rPh sb="11" eb="13">
      <t>エイノウ</t>
    </rPh>
    <rPh sb="13" eb="15">
      <t>ジョウキョウ</t>
    </rPh>
    <phoneticPr fontId="3"/>
  </si>
  <si>
    <t>【別紙】</t>
    <rPh sb="1" eb="3">
      <t>ベッシ</t>
    </rPh>
    <phoneticPr fontId="3"/>
  </si>
  <si>
    <t>氏名又は名称</t>
    <rPh sb="0" eb="2">
      <t>シメイ</t>
    </rPh>
    <rPh sb="2" eb="3">
      <t>マタ</t>
    </rPh>
    <rPh sb="4" eb="6">
      <t>メイショウ</t>
    </rPh>
    <phoneticPr fontId="3"/>
  </si>
  <si>
    <t>農地</t>
    <rPh sb="0" eb="2">
      <t>ノウチ</t>
    </rPh>
    <phoneticPr fontId="3"/>
  </si>
  <si>
    <t>今回利用権設定面積(Ｈ）</t>
    <rPh sb="0" eb="2">
      <t>コンカイ</t>
    </rPh>
    <rPh sb="2" eb="5">
      <t>リヨウケン</t>
    </rPh>
    <rPh sb="5" eb="7">
      <t>セッテイ</t>
    </rPh>
    <rPh sb="7" eb="9">
      <t>メンセキ</t>
    </rPh>
    <phoneticPr fontId="3"/>
  </si>
  <si>
    <t>田</t>
    <rPh sb="0" eb="1">
      <t>タ</t>
    </rPh>
    <phoneticPr fontId="3"/>
  </si>
  <si>
    <t>畑</t>
    <rPh sb="0" eb="1">
      <t>ハタ</t>
    </rPh>
    <phoneticPr fontId="3"/>
  </si>
  <si>
    <r>
      <t xml:space="preserve">農業補助者
</t>
    </r>
    <r>
      <rPr>
        <sz val="6.5"/>
        <color theme="1"/>
        <rFont val="UD デジタル 教科書体 NK-R"/>
      </rPr>
      <t>※年間60日以上149日以下農業に従事</t>
    </r>
    <rPh sb="0" eb="2">
      <t>ノウギョウ</t>
    </rPh>
    <rPh sb="2" eb="4">
      <t>ホジョ</t>
    </rPh>
    <rPh sb="4" eb="5">
      <t>シャ</t>
    </rPh>
    <phoneticPr fontId="3"/>
  </si>
  <si>
    <t>年齢</t>
    <rPh sb="0" eb="2">
      <t>ネンレイ</t>
    </rPh>
    <phoneticPr fontId="3"/>
  </si>
  <si>
    <t>027-251-1220</t>
  </si>
  <si>
    <t>その他</t>
    <rPh sb="2" eb="3">
      <t>タ</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</si>
  <si>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</si>
  <si>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改良費又は
改良工事</t>
    <rPh sb="0" eb="3">
      <t>カイリョウヒ</t>
    </rPh>
    <rPh sb="3" eb="4">
      <t>マタ</t>
    </rPh>
    <phoneticPr fontId="3"/>
  </si>
  <si>
    <t>賃借権</t>
    <rPh sb="0" eb="3">
      <t>チンシャクケン</t>
    </rPh>
    <phoneticPr fontId="3"/>
  </si>
  <si>
    <t>乳牛</t>
  </si>
  <si>
    <t>字</t>
  </si>
  <si>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</si>
  <si>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賃貸借権又は使用貸借による権利の設定関係</t>
    <rPh sb="0" eb="3">
      <t>チンタイシャク</t>
    </rPh>
    <rPh sb="3" eb="4">
      <t>ケン</t>
    </rPh>
    <rPh sb="4" eb="5">
      <t>マタ</t>
    </rPh>
    <rPh sb="6" eb="8">
      <t>シヨウ</t>
    </rPh>
    <rPh sb="8" eb="10">
      <t>タイシャク</t>
    </rPh>
    <rPh sb="13" eb="15">
      <t>ケンリ</t>
    </rPh>
    <rPh sb="16" eb="18">
      <t>セッテイ</t>
    </rPh>
    <rPh sb="18" eb="20">
      <t>カンケイ</t>
    </rPh>
    <phoneticPr fontId="3"/>
  </si>
  <si>
    <t>地番</t>
    <rPh sb="0" eb="2">
      <t>チバン</t>
    </rPh>
    <phoneticPr fontId="3"/>
  </si>
  <si>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3"/>
  </si>
  <si>
    <t>自作地</t>
    <rPh sb="0" eb="2">
      <t>ジサク</t>
    </rPh>
    <rPh sb="2" eb="3">
      <t>チ</t>
    </rPh>
    <phoneticPr fontId="3"/>
  </si>
  <si>
    <t>主たる
経営作目(Ｊ)</t>
    <rPh sb="0" eb="1">
      <t>シュ</t>
    </rPh>
    <rPh sb="4" eb="6">
      <t>ケイエイ</t>
    </rPh>
    <rPh sb="6" eb="8">
      <t>サクモク</t>
    </rPh>
    <phoneticPr fontId="3"/>
  </si>
  <si>
    <t>借入地</t>
    <rPh sb="0" eb="2">
      <t>カリイレ</t>
    </rPh>
    <rPh sb="2" eb="3">
      <t>チ</t>
    </rPh>
    <phoneticPr fontId="3"/>
  </si>
  <si>
    <t>日</t>
    <rPh sb="0" eb="1">
      <t>ニチ</t>
    </rPh>
    <phoneticPr fontId="3"/>
  </si>
  <si>
    <t>（機構関連事業）が行われることがあります。</t>
  </si>
  <si>
    <t>2人</t>
    <rPh sb="1" eb="2">
      <t>ニン</t>
    </rPh>
    <phoneticPr fontId="3"/>
  </si>
  <si>
    <t>現況
地目</t>
    <rPh sb="0" eb="2">
      <t>ゲンキョウ</t>
    </rPh>
    <rPh sb="3" eb="5">
      <t>チモク</t>
    </rPh>
    <phoneticPr fontId="3"/>
  </si>
  <si>
    <t>人</t>
    <rPh sb="0" eb="1">
      <t>ニン</t>
    </rPh>
    <phoneticPr fontId="3"/>
  </si>
  <si>
    <t>5,000㎡</t>
  </si>
  <si>
    <r>
      <rPr>
        <sz val="11"/>
        <color theme="1"/>
        <rFont val="Segoe UI Symbol"/>
      </rPr>
      <t>☑</t>
    </r>
    <r>
      <rPr>
        <sz val="11"/>
        <color theme="1"/>
        <rFont val="UD デジタル 教科書体 NK-R"/>
      </rPr>
      <t>確認欄</t>
    </r>
    <rPh sb="1" eb="3">
      <t>カクニン</t>
    </rPh>
    <rPh sb="3" eb="4">
      <t>ラン</t>
    </rPh>
    <phoneticPr fontId="3"/>
  </si>
  <si>
    <t>公益財団法人　群馬県農業公社
理事長　横室　光良</t>
  </si>
  <si>
    <t>太田　一郎</t>
    <rPh sb="0" eb="2">
      <t>オオタ</t>
    </rPh>
    <rPh sb="3" eb="5">
      <t>イチロウ</t>
    </rPh>
    <phoneticPr fontId="3"/>
  </si>
  <si>
    <t>住所</t>
    <rPh sb="0" eb="2">
      <t>ジュウショ</t>
    </rPh>
    <phoneticPr fontId="3"/>
  </si>
  <si>
    <t>面積
（㎡）</t>
    <rPh sb="0" eb="2">
      <t>メンセキ</t>
    </rPh>
    <phoneticPr fontId="3"/>
  </si>
  <si>
    <t>世帯員</t>
    <rPh sb="0" eb="3">
      <t>セタイイン</t>
    </rPh>
    <phoneticPr fontId="3"/>
  </si>
  <si>
    <t>機構及び農地耕作者の
支払額について土地所有者が
償還すべき額及び方法</t>
    <rPh sb="0" eb="2">
      <t>キコウ</t>
    </rPh>
    <rPh sb="2" eb="3">
      <t>オヨ</t>
    </rPh>
    <rPh sb="4" eb="6">
      <t>ノウチ</t>
    </rPh>
    <rPh sb="6" eb="9">
      <t>コウサクシャ</t>
    </rPh>
    <phoneticPr fontId="3"/>
  </si>
  <si>
    <t>電話番号</t>
    <rPh sb="0" eb="2">
      <t>デンワ</t>
    </rPh>
    <rPh sb="2" eb="4">
      <t>バンゴウ</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</si>
  <si>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</si>
  <si>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中間管理権を
設定する者</t>
    <rPh sb="0" eb="2">
      <t>チュウカン</t>
    </rPh>
    <rPh sb="2" eb="4">
      <t>カンリ</t>
    </rPh>
    <rPh sb="4" eb="5">
      <t>ケン</t>
    </rPh>
    <rPh sb="7" eb="9">
      <t>セッテイ</t>
    </rPh>
    <rPh sb="11" eb="12">
      <t>モノ</t>
    </rPh>
    <phoneticPr fontId="3"/>
  </si>
  <si>
    <t>備考</t>
    <rPh sb="0" eb="2">
      <t>ビコウ</t>
    </rPh>
    <phoneticPr fontId="3"/>
  </si>
  <si>
    <t>転貸を
受ける者</t>
    <rPh sb="0" eb="2">
      <t>テンタイ</t>
    </rPh>
    <rPh sb="4" eb="5">
      <t>ウ</t>
    </rPh>
    <rPh sb="7" eb="8">
      <t>シャ</t>
    </rPh>
    <phoneticPr fontId="3"/>
  </si>
  <si>
    <t>（機構関連事業の説明）</t>
  </si>
  <si>
    <t>始期</t>
    <rPh sb="0" eb="2">
      <t>シキ</t>
    </rPh>
    <phoneticPr fontId="3"/>
  </si>
  <si>
    <r>
      <t xml:space="preserve">農業専従者
</t>
    </r>
    <r>
      <rPr>
        <sz val="8"/>
        <color theme="1"/>
        <rFont val="UD デジタル 教科書体 NK-R"/>
      </rPr>
      <t>※年間150日以上農業に従事</t>
    </r>
    <rPh sb="0" eb="2">
      <t>ノウギョウ</t>
    </rPh>
    <rPh sb="2" eb="5">
      <t>センジュウシャ</t>
    </rPh>
    <phoneticPr fontId="3"/>
  </si>
  <si>
    <t>（確認後、チェックを入れてください）</t>
  </si>
  <si>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3"/>
  </si>
  <si>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3"/>
  </si>
  <si>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</si>
  <si>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権利の
種類</t>
    <rPh sb="0" eb="2">
      <t>ケンリ</t>
    </rPh>
    <rPh sb="4" eb="6">
      <t>シュルイ</t>
    </rPh>
    <phoneticPr fontId="3"/>
  </si>
  <si>
    <t>歳</t>
    <rPh sb="0" eb="1">
      <t>サイ</t>
    </rPh>
    <phoneticPr fontId="3"/>
  </si>
  <si>
    <t>〒371-0852</t>
  </si>
  <si>
    <t>前橋市総社町総社2326-2</t>
  </si>
  <si>
    <t>別表２　</t>
    <rPh sb="0" eb="2">
      <t>ベッピョウ</t>
    </rPh>
    <phoneticPr fontId="3"/>
  </si>
  <si>
    <t>賦課金等の種類</t>
    <rPh sb="0" eb="3">
      <t>フカキン</t>
    </rPh>
    <rPh sb="3" eb="4">
      <t>トウ</t>
    </rPh>
    <rPh sb="5" eb="7">
      <t>シュルイ</t>
    </rPh>
    <phoneticPr fontId="3"/>
  </si>
  <si>
    <t>雇用労働力
年間延日数</t>
    <rPh sb="0" eb="2">
      <t>コヨウ</t>
    </rPh>
    <rPh sb="2" eb="5">
      <t>ロウドウリョク</t>
    </rPh>
    <rPh sb="6" eb="8">
      <t>ネンカン</t>
    </rPh>
    <rPh sb="8" eb="9">
      <t>ノ</t>
    </rPh>
    <rPh sb="9" eb="11">
      <t>ニッスウ</t>
    </rPh>
    <phoneticPr fontId="3"/>
  </si>
  <si>
    <t xml:space="preserve"> 土地改良法（昭和24年法律195号）第87条の３第１項の土地改良事業</t>
    <rPh sb="1" eb="2">
      <t>ホウ</t>
    </rPh>
    <rPh sb="3" eb="5">
      <t>ショウワ</t>
    </rPh>
    <rPh sb="7" eb="8">
      <t>ネン</t>
    </rPh>
    <rPh sb="8" eb="10">
      <t>ホウリツ</t>
    </rPh>
    <phoneticPr fontId="3"/>
  </si>
  <si>
    <t>負担区分の内容</t>
    <rPh sb="0" eb="2">
      <t>フタン</t>
    </rPh>
    <rPh sb="2" eb="4">
      <t>クブン</t>
    </rPh>
    <rPh sb="5" eb="7">
      <t>ナイヨウ</t>
    </rPh>
    <phoneticPr fontId="3"/>
  </si>
  <si>
    <t>（Ｄ）及び（Ｅ）の共通事項（Ｆ）</t>
  </si>
  <si>
    <t>主な家畜の飼育状況(Ｌ)</t>
    <rPh sb="0" eb="1">
      <t>オモ</t>
    </rPh>
    <rPh sb="2" eb="4">
      <t>カチク</t>
    </rPh>
    <rPh sb="5" eb="7">
      <t>シイク</t>
    </rPh>
    <rPh sb="7" eb="9">
      <t>ジョウキョウ</t>
    </rPh>
    <phoneticPr fontId="3"/>
  </si>
  <si>
    <t>その他（                ）</t>
  </si>
  <si>
    <t>種類</t>
    <rPh sb="0" eb="2">
      <t>シュルイ</t>
    </rPh>
    <phoneticPr fontId="3"/>
  </si>
  <si>
    <t>和牛</t>
  </si>
  <si>
    <t>2,000㎡</t>
  </si>
  <si>
    <t>豚</t>
  </si>
  <si>
    <t>利用内容</t>
    <rPh sb="0" eb="2">
      <t>リヨウ</t>
    </rPh>
    <rPh sb="2" eb="4">
      <t>ナイヨウ</t>
    </rPh>
    <phoneticPr fontId="3"/>
  </si>
  <si>
    <t>農業従事日数</t>
    <rPh sb="0" eb="2">
      <t>ノウギョウ</t>
    </rPh>
    <rPh sb="2" eb="4">
      <t>ジュウジ</t>
    </rPh>
    <rPh sb="4" eb="6">
      <t>ニッスウ</t>
    </rPh>
    <phoneticPr fontId="3"/>
  </si>
  <si>
    <t>数量</t>
    <rPh sb="0" eb="2">
      <t>スウリョウ</t>
    </rPh>
    <phoneticPr fontId="3"/>
  </si>
  <si>
    <t>整理番号</t>
    <rPh sb="0" eb="2">
      <t>セイリ</t>
    </rPh>
    <rPh sb="2" eb="4">
      <t>バンゴウ</t>
    </rPh>
    <phoneticPr fontId="3"/>
  </si>
  <si>
    <r>
      <t xml:space="preserve">同意欄
</t>
    </r>
    <r>
      <rPr>
        <sz val="8"/>
        <color theme="1"/>
        <rFont val="UD デジタル 教科書体 NK-R"/>
      </rPr>
      <t>※自署又は押印</t>
    </r>
    <rPh sb="0" eb="2">
      <t>ドウイ</t>
    </rPh>
    <rPh sb="2" eb="3">
      <t>ラン</t>
    </rPh>
    <phoneticPr fontId="3"/>
  </si>
  <si>
    <t>（借り手）</t>
    <rPh sb="1" eb="2">
      <t>カ</t>
    </rPh>
    <rPh sb="3" eb="4">
      <t>テ</t>
    </rPh>
    <phoneticPr fontId="3"/>
  </si>
  <si>
    <t>借賃
（円）</t>
    <rPh sb="0" eb="1">
      <t>シャク</t>
    </rPh>
    <rPh sb="1" eb="2">
      <t>チン</t>
    </rPh>
    <rPh sb="4" eb="5">
      <t>エン</t>
    </rPh>
    <phoneticPr fontId="3"/>
  </si>
  <si>
    <t>頭</t>
    <rPh sb="0" eb="1">
      <t>トウ</t>
    </rPh>
    <phoneticPr fontId="3"/>
  </si>
  <si>
    <t>主な農機具の保有状況(Ｍ)</t>
    <rPh sb="0" eb="1">
      <t>オモ</t>
    </rPh>
    <rPh sb="2" eb="5">
      <t>ノウキグ</t>
    </rPh>
    <rPh sb="6" eb="8">
      <t>ホユウ</t>
    </rPh>
    <rPh sb="8" eb="10">
      <t>ジョウキョウ</t>
    </rPh>
    <phoneticPr fontId="3"/>
  </si>
  <si>
    <t>借賃の
支払方法
（G）</t>
    <rPh sb="4" eb="6">
      <t>シハラ</t>
    </rPh>
    <rPh sb="6" eb="8">
      <t>ホウホウ</t>
    </rPh>
    <phoneticPr fontId="3"/>
  </si>
  <si>
    <t>借賃の
支払方法
（G）</t>
    <rPh sb="0" eb="1">
      <t>シャク</t>
    </rPh>
    <rPh sb="1" eb="2">
      <t>チン</t>
    </rPh>
    <rPh sb="4" eb="6">
      <t>シハライ</t>
    </rPh>
    <rPh sb="6" eb="8">
      <t>ホウホウ</t>
    </rPh>
    <phoneticPr fontId="3"/>
  </si>
  <si>
    <t>台</t>
    <rPh sb="0" eb="1">
      <t>ダイ</t>
    </rPh>
    <phoneticPr fontId="3"/>
  </si>
  <si>
    <t>○○町</t>
    <rPh sb="0" eb="3">
      <t>マルマルマチ</t>
    </rPh>
    <phoneticPr fontId="3"/>
  </si>
  <si>
    <t>1,500㎡</t>
  </si>
  <si>
    <t>（　　　　　　　　　1　　　　　　　　）人</t>
    <rPh sb="20" eb="21">
      <t>ニン</t>
    </rPh>
    <phoneticPr fontId="3"/>
  </si>
  <si>
    <t>3,500㎡</t>
  </si>
  <si>
    <t>㎡</t>
  </si>
  <si>
    <t>自署または押印</t>
    <rPh sb="0" eb="2">
      <t>ジショ</t>
    </rPh>
    <rPh sb="5" eb="7">
      <t>オウイン</t>
    </rPh>
    <phoneticPr fontId="3"/>
  </si>
  <si>
    <t>米麦
露地野菜</t>
    <rPh sb="0" eb="2">
      <t>ベイバク</t>
    </rPh>
    <rPh sb="3" eb="7">
      <t>ロジヤ</t>
    </rPh>
    <phoneticPr fontId="3"/>
  </si>
  <si>
    <t>〒○○○-○○○○</t>
  </si>
  <si>
    <t>太田市○○町1234番地</t>
    <rPh sb="0" eb="3">
      <t>オオタシ</t>
    </rPh>
    <rPh sb="5" eb="6">
      <t>マチ</t>
    </rPh>
    <rPh sb="10" eb="12">
      <t>バンチ</t>
    </rPh>
    <phoneticPr fontId="3"/>
  </si>
  <si>
    <t>1人</t>
    <rPh sb="1" eb="2">
      <t>ニン</t>
    </rPh>
    <phoneticPr fontId="3"/>
  </si>
  <si>
    <t>（　　　　　　　　　　　　　　　　　　）人</t>
    <rPh sb="20" eb="21">
      <t>ニン</t>
    </rPh>
    <phoneticPr fontId="3"/>
  </si>
  <si>
    <t>560日</t>
    <rPh sb="3" eb="4">
      <t>ヒ</t>
    </rPh>
    <phoneticPr fontId="3"/>
  </si>
  <si>
    <t>0276-3X-02XX</t>
  </si>
  <si>
    <t>水田利用</t>
    <rPh sb="0" eb="4">
      <t>スイデ</t>
    </rPh>
    <phoneticPr fontId="3"/>
  </si>
  <si>
    <t>R○.5.20</t>
  </si>
  <si>
    <t>R○.5.19</t>
  </si>
  <si>
    <t>レ</t>
  </si>
  <si>
    <t>　（　　　　　　　　　　　　　　　　　）人</t>
    <rPh sb="20" eb="21">
      <t>ニン</t>
    </rPh>
    <phoneticPr fontId="3"/>
  </si>
  <si>
    <t>㊞</t>
  </si>
  <si>
    <t>（貸し手）</t>
    <rPh sb="1" eb="2">
      <t>カ</t>
    </rPh>
    <rPh sb="3" eb="4">
      <t>テ</t>
    </rPh>
    <phoneticPr fontId="3"/>
  </si>
  <si>
    <t>捨印</t>
    <rPh sb="0" eb="1">
      <t>ス</t>
    </rPh>
    <rPh sb="1" eb="2">
      <t>イン</t>
    </rPh>
    <phoneticPr fontId="3"/>
  </si>
  <si>
    <t>○○○</t>
  </si>
  <si>
    <t>太田　一郎（借り手）</t>
    <rPh sb="0" eb="2">
      <t>オオタ</t>
    </rPh>
    <rPh sb="3" eb="5">
      <t>イチロウ</t>
    </rPh>
    <rPh sb="6" eb="7">
      <t>カ</t>
    </rPh>
    <rPh sb="8" eb="9">
      <t>テ</t>
    </rPh>
    <phoneticPr fontId="3"/>
  </si>
  <si>
    <t>太田　一郎　（借り手）</t>
    <rPh sb="0" eb="2">
      <t>オオタ</t>
    </rPh>
    <rPh sb="3" eb="5">
      <t>イチロウ</t>
    </rPh>
    <rPh sb="7" eb="8">
      <t>カ</t>
    </rPh>
    <rPh sb="9" eb="10">
      <t>テ</t>
    </rPh>
    <phoneticPr fontId="3"/>
  </si>
  <si>
    <t>金山　次郎　（貸し手）</t>
    <rPh sb="0" eb="2">
      <t>カナヤマ</t>
    </rPh>
    <rPh sb="3" eb="5">
      <t>ジロウ</t>
    </rPh>
    <rPh sb="7" eb="8">
      <t>カ</t>
    </rPh>
    <rPh sb="9" eb="10">
      <t>テ</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</si>
</sst>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General&quot;㎡&quot;"/>
    <numFmt numFmtId="177" formatCode="ge.m.d"/>
    <numFmt numFmtId="178" formatCode="[$-411]ge\.m\.d;@"/>
  </numFmts>
  <fonts count="16">
    <font>
      <sz val="11"/>
      <color theme="1"/>
      <name val="游ゴシック"/>
      <family val="3"/>
      <scheme val="minor"/>
    </font>
    <font>
      <sz val="11"/>
      <color auto="1"/>
      <name val="ＭＳ Ｐゴシック"/>
      <family val="3"/>
    </font>
    <font>
      <sz val="11"/>
      <color theme="1"/>
      <name val="ＭＳ Ｐゴシック"/>
      <family val="3"/>
    </font>
    <font>
      <sz val="6"/>
      <color auto="1"/>
      <name val="ＭＳ Ｐゴシック"/>
      <family val="3"/>
    </font>
    <font>
      <sz val="11"/>
      <color theme="1"/>
      <name val="UD デジタル 教科書体 NK-R"/>
      <family val="1"/>
    </font>
    <font>
      <sz val="10"/>
      <color theme="1"/>
      <name val="UD デジタル 教科書体 NK-R"/>
      <family val="1"/>
    </font>
    <font>
      <sz val="16"/>
      <color theme="1"/>
      <name val="ＭＳ Ｐゴシック"/>
      <family val="3"/>
    </font>
    <font>
      <sz val="14"/>
      <color theme="1"/>
      <name val="UD デジタル 教科書体 NK-R"/>
      <family val="1"/>
    </font>
    <font>
      <b/>
      <sz val="11"/>
      <color theme="1"/>
      <name val="UD デジタル 教科書体 NK-R"/>
      <family val="1"/>
    </font>
    <font>
      <b/>
      <sz val="10.5"/>
      <color theme="1"/>
      <name val="UD デジタル 教科書体 NK-R"/>
      <family val="1"/>
    </font>
    <font>
      <b/>
      <sz val="12"/>
      <color theme="1"/>
      <name val="UD デジタル 教科書体 NK-R"/>
      <family val="1"/>
    </font>
    <font>
      <b/>
      <sz val="9"/>
      <color theme="1"/>
      <name val="UD デジタル 教科書体 NK-R"/>
      <family val="1"/>
    </font>
    <font>
      <sz val="14"/>
      <color auto="1"/>
      <name val="ＭＳ 明朝"/>
      <family val="1"/>
    </font>
    <font>
      <sz val="22"/>
      <color theme="1"/>
      <name val="ＭＳ Ｐゴシック"/>
      <family val="2"/>
    </font>
    <font>
      <b/>
      <sz val="26"/>
      <color theme="1"/>
      <name val="UD デジタル 教科書体 NK-R"/>
      <family val="1"/>
    </font>
    <font>
      <b/>
      <sz val="14"/>
      <color theme="1"/>
      <name val="UD デジタル 教科書体 NK-R"/>
      <family val="1"/>
    </font>
  </fonts>
  <fills count="4">
    <fill>
      <patternFill patternType="none"/>
    </fill>
    <fill>
      <patternFill patternType="gray125"/>
    </fill>
    <fill>
      <patternFill patternType="solid">
        <fgColor theme="0" tint="-0.35"/>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cellStyleXfs>
  <cellXfs count="148">
    <xf numFmtId="0" fontId="0" fillId="0" borderId="0" xfId="0">
      <alignment vertical="center"/>
    </xf>
    <xf numFmtId="0" fontId="2" fillId="0" borderId="0" xfId="4">
      <alignment vertical="center"/>
    </xf>
    <xf numFmtId="0" fontId="4" fillId="0" borderId="0" xfId="6" applyFont="1" applyAlignment="1">
      <alignment horizontal="center" vertical="center"/>
    </xf>
    <xf numFmtId="0" fontId="4" fillId="0" borderId="1" xfId="6" applyFont="1" applyBorder="1">
      <alignment vertical="center"/>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4" fillId="0" borderId="4" xfId="6" applyFont="1" applyBorder="1" applyAlignment="1">
      <alignment horizontal="center" vertical="center"/>
    </xf>
    <xf numFmtId="0" fontId="4" fillId="0" borderId="5" xfId="6" applyNumberFormat="1" applyFont="1" applyBorder="1" applyAlignment="1">
      <alignment horizontal="center" vertical="center" shrinkToFit="1"/>
    </xf>
    <xf numFmtId="0" fontId="4" fillId="0" borderId="0" xfId="6" applyFont="1">
      <alignment vertical="center"/>
    </xf>
    <xf numFmtId="0" fontId="4" fillId="0" borderId="0" xfId="6" applyFont="1" applyAlignment="1">
      <alignment horizontal="left" vertical="center"/>
    </xf>
    <xf numFmtId="0" fontId="5" fillId="0" borderId="4" xfId="6" applyFont="1" applyBorder="1" applyAlignment="1">
      <alignment horizontal="center" vertical="center"/>
    </xf>
    <xf numFmtId="0" fontId="2" fillId="0" borderId="0" xfId="6" applyFont="1" applyProtection="1">
      <alignment vertical="center"/>
    </xf>
    <xf numFmtId="0" fontId="4" fillId="0" borderId="0" xfId="6" applyFont="1" applyProtection="1">
      <alignment vertical="center"/>
    </xf>
    <xf numFmtId="0" fontId="4" fillId="0" borderId="4" xfId="6" applyFont="1" applyBorder="1" applyAlignment="1" applyProtection="1">
      <alignment horizontal="center" vertical="center"/>
    </xf>
    <xf numFmtId="0" fontId="4" fillId="0" borderId="5" xfId="6" applyFont="1" applyBorder="1" applyAlignment="1" applyProtection="1">
      <alignment horizontal="center" vertical="center"/>
    </xf>
    <xf numFmtId="0" fontId="4" fillId="0" borderId="5" xfId="6" applyFont="1" applyBorder="1" applyAlignment="1" applyProtection="1">
      <alignment horizontal="center" vertical="center" shrinkToFit="1"/>
    </xf>
    <xf numFmtId="0" fontId="2" fillId="2" borderId="0" xfId="6" applyFill="1" applyAlignment="1">
      <alignment horizontal="center" vertical="center" shrinkToFit="1"/>
    </xf>
    <xf numFmtId="0" fontId="4" fillId="0" borderId="6" xfId="6" applyFont="1" applyBorder="1" applyAlignment="1">
      <alignment horizontal="center" vertical="center" wrapText="1"/>
    </xf>
    <xf numFmtId="0" fontId="4" fillId="0" borderId="1" xfId="6" applyFont="1" applyBorder="1" applyAlignment="1">
      <alignment horizontal="center" vertical="center" wrapText="1"/>
    </xf>
    <xf numFmtId="0" fontId="4" fillId="0" borderId="7" xfId="6" applyNumberFormat="1" applyFont="1" applyBorder="1" applyAlignment="1">
      <alignment horizontal="center" vertical="center" shrinkToFit="1"/>
    </xf>
    <xf numFmtId="0" fontId="4" fillId="0" borderId="8" xfId="12" applyFont="1" applyBorder="1" applyAlignment="1">
      <alignment horizontal="center" vertical="center" wrapText="1"/>
    </xf>
    <xf numFmtId="0" fontId="4" fillId="0" borderId="9" xfId="12" applyFont="1" applyBorder="1" applyAlignment="1">
      <alignment horizontal="center" vertical="center" wrapText="1"/>
    </xf>
    <xf numFmtId="0" fontId="4" fillId="0" borderId="10" xfId="12" applyFont="1" applyBorder="1" applyAlignment="1">
      <alignment horizontal="center" vertical="center" wrapText="1"/>
    </xf>
    <xf numFmtId="0" fontId="6" fillId="0" borderId="0" xfId="6" applyFont="1" applyProtection="1">
      <alignment vertical="center"/>
    </xf>
    <xf numFmtId="0" fontId="4" fillId="0" borderId="7" xfId="6" applyFont="1" applyBorder="1" applyAlignment="1" applyProtection="1">
      <alignment horizontal="center" vertical="center"/>
    </xf>
    <xf numFmtId="0" fontId="4" fillId="0" borderId="7" xfId="6" applyFont="1" applyBorder="1" applyAlignment="1" applyProtection="1">
      <alignment horizontal="center" vertical="center" shrinkToFit="1"/>
    </xf>
    <xf numFmtId="176" fontId="4" fillId="0" borderId="5" xfId="6" applyNumberFormat="1" applyFont="1" applyBorder="1" applyAlignment="1">
      <alignment horizontal="right" vertical="center"/>
    </xf>
    <xf numFmtId="0" fontId="4" fillId="0" borderId="11" xfId="12" applyFont="1" applyBorder="1" applyAlignment="1">
      <alignment horizontal="center" vertical="center" wrapText="1"/>
    </xf>
    <xf numFmtId="0" fontId="4" fillId="0" borderId="12" xfId="12" applyFont="1" applyBorder="1" applyAlignment="1">
      <alignment horizontal="center" vertical="center" wrapText="1"/>
    </xf>
    <xf numFmtId="0" fontId="4" fillId="0" borderId="13" xfId="12" applyFont="1" applyBorder="1" applyAlignment="1">
      <alignment horizontal="center" vertical="center" wrapText="1"/>
    </xf>
    <xf numFmtId="0" fontId="4" fillId="0" borderId="14" xfId="6" applyFont="1" applyBorder="1" applyAlignment="1" applyProtection="1">
      <alignment horizontal="center" vertical="center" shrinkToFit="1"/>
    </xf>
    <xf numFmtId="0" fontId="4" fillId="0" borderId="14" xfId="6" applyFont="1" applyBorder="1" applyAlignment="1" applyProtection="1">
      <alignment horizontal="center" vertical="center"/>
    </xf>
    <xf numFmtId="0" fontId="4" fillId="0" borderId="15" xfId="6" applyFont="1" applyBorder="1" applyAlignment="1">
      <alignment horizontal="center" vertical="center" wrapText="1"/>
    </xf>
    <xf numFmtId="0" fontId="4" fillId="0" borderId="16" xfId="6" applyFont="1" applyBorder="1" applyAlignment="1">
      <alignment horizontal="center" vertical="center" wrapText="1"/>
    </xf>
    <xf numFmtId="176" fontId="4" fillId="0" borderId="7" xfId="6" applyNumberFormat="1" applyFont="1" applyBorder="1" applyAlignment="1">
      <alignment horizontal="right" vertical="center"/>
    </xf>
    <xf numFmtId="0" fontId="7" fillId="0" borderId="0" xfId="6" applyFont="1" applyAlignment="1">
      <alignment horizontal="left"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horizontal="center" vertical="center" wrapText="1"/>
    </xf>
    <xf numFmtId="0" fontId="4" fillId="0" borderId="4" xfId="6" applyFont="1" applyBorder="1" applyAlignment="1">
      <alignment horizontal="center" vertical="center" textRotation="255"/>
    </xf>
    <xf numFmtId="0" fontId="4" fillId="0" borderId="17" xfId="12" applyFont="1" applyBorder="1" applyAlignment="1">
      <alignment horizontal="center" vertical="center" wrapText="1"/>
    </xf>
    <xf numFmtId="0" fontId="4" fillId="0" borderId="0" xfId="12" applyFont="1" applyAlignment="1">
      <alignment horizontal="center" vertical="center" wrapText="1"/>
    </xf>
    <xf numFmtId="0" fontId="4" fillId="0" borderId="18" xfId="12" applyFont="1" applyBorder="1" applyAlignment="1">
      <alignment horizontal="center" vertical="center" wrapText="1"/>
    </xf>
    <xf numFmtId="0" fontId="2" fillId="2" borderId="0" xfId="4" applyFill="1">
      <alignment vertical="center"/>
    </xf>
    <xf numFmtId="0" fontId="4" fillId="0" borderId="6" xfId="6" applyFont="1" applyBorder="1" applyAlignment="1">
      <alignment horizontal="center" vertical="center"/>
    </xf>
    <xf numFmtId="0" fontId="4" fillId="0" borderId="1" xfId="6" applyFont="1" applyBorder="1" applyAlignment="1">
      <alignment horizontal="center" vertical="center"/>
    </xf>
    <xf numFmtId="0" fontId="4" fillId="0" borderId="4" xfId="6" applyNumberFormat="1" applyFont="1" applyBorder="1" applyAlignment="1">
      <alignment horizontal="center" vertical="center" shrinkToFit="1"/>
    </xf>
    <xf numFmtId="0" fontId="4" fillId="0" borderId="4" xfId="6" applyFont="1" applyBorder="1" applyAlignment="1" applyProtection="1">
      <alignment horizontal="center" vertical="center" wrapText="1"/>
    </xf>
    <xf numFmtId="0" fontId="4" fillId="0" borderId="4" xfId="6" applyFont="1" applyBorder="1" applyAlignment="1" applyProtection="1">
      <alignment horizontal="center" vertical="center" shrinkToFit="1"/>
    </xf>
    <xf numFmtId="0" fontId="4" fillId="0" borderId="5" xfId="3" applyNumberFormat="1" applyFont="1" applyBorder="1" applyAlignment="1">
      <alignment horizontal="center" vertical="center" wrapText="1"/>
    </xf>
    <xf numFmtId="38" fontId="4" fillId="0" borderId="5" xfId="3" applyFont="1" applyBorder="1" applyAlignment="1" applyProtection="1">
      <alignment horizontal="center" vertical="center" wrapText="1"/>
    </xf>
    <xf numFmtId="0" fontId="4" fillId="0" borderId="7" xfId="3" applyNumberFormat="1" applyFont="1" applyBorder="1" applyAlignment="1">
      <alignment horizontal="center" vertical="center" wrapText="1"/>
    </xf>
    <xf numFmtId="38" fontId="4" fillId="0" borderId="7" xfId="3" applyFont="1" applyBorder="1" applyAlignment="1" applyProtection="1">
      <alignment horizontal="center" vertical="center" wrapText="1"/>
    </xf>
    <xf numFmtId="0" fontId="5" fillId="0" borderId="4" xfId="6" applyFont="1" applyBorder="1" applyAlignment="1" applyProtection="1">
      <alignment horizontal="center" vertical="center"/>
    </xf>
    <xf numFmtId="0" fontId="4" fillId="0" borderId="14" xfId="6" applyNumberFormat="1" applyFont="1" applyBorder="1" applyAlignment="1">
      <alignment horizontal="center" vertical="center" shrinkToFit="1"/>
    </xf>
    <xf numFmtId="177" fontId="4" fillId="0" borderId="5" xfId="6" applyNumberFormat="1" applyFont="1" applyBorder="1" applyAlignment="1">
      <alignment horizontal="center" vertical="center" shrinkToFit="1"/>
    </xf>
    <xf numFmtId="0" fontId="4" fillId="0" borderId="19" xfId="6" applyFont="1" applyBorder="1" applyAlignment="1">
      <alignment horizontal="center" vertical="center"/>
    </xf>
    <xf numFmtId="178" fontId="4" fillId="0" borderId="5" xfId="6" applyNumberFormat="1" applyFont="1" applyBorder="1" applyAlignment="1" applyProtection="1">
      <alignment horizontal="center" vertical="center" shrinkToFit="1"/>
    </xf>
    <xf numFmtId="177" fontId="4" fillId="0" borderId="7" xfId="6" applyNumberFormat="1" applyFont="1" applyBorder="1" applyAlignment="1">
      <alignment horizontal="center" vertical="center" shrinkToFit="1"/>
    </xf>
    <xf numFmtId="0" fontId="4" fillId="0" borderId="15" xfId="6" applyFont="1" applyBorder="1" applyAlignment="1">
      <alignment horizontal="center" vertical="center"/>
    </xf>
    <xf numFmtId="0" fontId="4" fillId="0" borderId="20" xfId="6" applyFont="1" applyBorder="1" applyAlignment="1">
      <alignment horizontal="center" vertical="center"/>
    </xf>
    <xf numFmtId="0" fontId="4" fillId="0" borderId="16" xfId="6" applyFont="1" applyBorder="1" applyAlignment="1">
      <alignment horizontal="center" vertical="center"/>
    </xf>
    <xf numFmtId="0" fontId="4" fillId="0" borderId="8" xfId="12" applyFont="1" applyBorder="1" applyAlignment="1">
      <alignment horizontal="center" vertical="center"/>
    </xf>
    <xf numFmtId="0" fontId="4" fillId="0" borderId="9" xfId="12" applyFont="1" applyBorder="1" applyAlignment="1">
      <alignment horizontal="center" vertical="center"/>
    </xf>
    <xf numFmtId="0" fontId="4" fillId="0" borderId="10" xfId="12" applyFont="1" applyBorder="1" applyAlignment="1">
      <alignment horizontal="center" vertical="center"/>
    </xf>
    <xf numFmtId="178" fontId="4" fillId="0" borderId="7" xfId="6" applyNumberFormat="1" applyFont="1" applyBorder="1" applyAlignment="1" applyProtection="1">
      <alignment horizontal="center" vertical="center" shrinkToFit="1"/>
    </xf>
    <xf numFmtId="177" fontId="4" fillId="0" borderId="4" xfId="6" applyNumberFormat="1" applyFont="1" applyBorder="1" applyAlignment="1">
      <alignment horizontal="center" vertical="center" shrinkToFit="1"/>
    </xf>
    <xf numFmtId="0" fontId="4" fillId="0" borderId="17" xfId="12" applyFont="1" applyBorder="1" applyAlignment="1">
      <alignment horizontal="center" vertical="center"/>
    </xf>
    <xf numFmtId="0" fontId="4" fillId="0" borderId="18" xfId="12" applyFont="1" applyBorder="1" applyAlignment="1">
      <alignment horizontal="center" vertical="center"/>
    </xf>
    <xf numFmtId="178" fontId="4" fillId="0" borderId="4" xfId="6" applyNumberFormat="1" applyFont="1" applyBorder="1" applyAlignment="1" applyProtection="1">
      <alignment horizontal="center" vertical="center" shrinkToFit="1"/>
    </xf>
    <xf numFmtId="0" fontId="5" fillId="0" borderId="4" xfId="6" applyNumberFormat="1" applyFont="1" applyBorder="1" applyAlignment="1">
      <alignment horizontal="center" vertical="center" wrapText="1" shrinkToFit="1"/>
    </xf>
    <xf numFmtId="0" fontId="4" fillId="0" borderId="11" xfId="12" applyFont="1" applyBorder="1" applyAlignment="1">
      <alignment horizontal="center" vertical="center"/>
    </xf>
    <xf numFmtId="0" fontId="4" fillId="0" borderId="12" xfId="12" applyFont="1" applyBorder="1" applyAlignment="1">
      <alignment horizontal="center" vertical="center"/>
    </xf>
    <xf numFmtId="0" fontId="4" fillId="0" borderId="13" xfId="12" applyFont="1" applyBorder="1" applyAlignment="1">
      <alignment horizontal="center" vertical="center"/>
    </xf>
    <xf numFmtId="0" fontId="4" fillId="0" borderId="4" xfId="6" applyFont="1" applyBorder="1" applyAlignment="1" applyProtection="1">
      <alignment horizontal="center" vertical="center" wrapText="1" shrinkToFit="1"/>
    </xf>
    <xf numFmtId="0" fontId="4" fillId="0" borderId="2" xfId="6" applyFont="1" applyBorder="1" applyAlignment="1">
      <alignment horizontal="left" vertical="center" indent="1" shrinkToFit="1"/>
    </xf>
    <xf numFmtId="0" fontId="4" fillId="0" borderId="3" xfId="6" applyFont="1" applyBorder="1" applyAlignment="1">
      <alignment horizontal="left" vertical="center" indent="1" shrinkToFit="1"/>
    </xf>
    <xf numFmtId="0" fontId="4" fillId="0" borderId="2" xfId="6" applyFont="1" applyBorder="1" applyAlignment="1">
      <alignment horizontal="left" vertical="center" indent="1"/>
    </xf>
    <xf numFmtId="0" fontId="4" fillId="0" borderId="3" xfId="6" applyFont="1" applyBorder="1" applyAlignment="1">
      <alignment horizontal="left" vertical="center" indent="1"/>
    </xf>
    <xf numFmtId="0" fontId="4" fillId="0" borderId="0" xfId="12" applyFont="1" applyAlignment="1">
      <alignment vertical="center" wrapText="1"/>
    </xf>
    <xf numFmtId="0" fontId="4" fillId="0" borderId="6" xfId="6" applyFont="1" applyBorder="1" applyAlignment="1">
      <alignment horizontal="left" vertical="center" indent="1" shrinkToFit="1"/>
    </xf>
    <xf numFmtId="0" fontId="4" fillId="0" borderId="1" xfId="6" applyFont="1" applyBorder="1" applyAlignment="1">
      <alignment horizontal="left" vertical="center" indent="1" shrinkToFit="1"/>
    </xf>
    <xf numFmtId="0" fontId="4" fillId="0" borderId="6" xfId="6" applyFont="1" applyBorder="1" applyAlignment="1">
      <alignment horizontal="left" vertical="center" indent="1"/>
    </xf>
    <xf numFmtId="0" fontId="4" fillId="0" borderId="1" xfId="6" applyFont="1" applyBorder="1" applyAlignment="1">
      <alignment horizontal="left" vertical="center" indent="1"/>
    </xf>
    <xf numFmtId="0" fontId="4" fillId="0" borderId="5" xfId="6" applyFont="1" applyBorder="1" applyAlignment="1">
      <alignment horizontal="right" vertical="center" wrapText="1"/>
    </xf>
    <xf numFmtId="0" fontId="4" fillId="0" borderId="5" xfId="4" applyFont="1" applyBorder="1" applyAlignment="1">
      <alignment horizontal="right" vertical="center"/>
    </xf>
    <xf numFmtId="0" fontId="4" fillId="0" borderId="14" xfId="6" applyFont="1" applyBorder="1" applyAlignment="1">
      <alignment horizontal="right" vertical="center" wrapText="1"/>
    </xf>
    <xf numFmtId="0" fontId="4" fillId="0" borderId="14" xfId="4" applyFont="1" applyBorder="1" applyAlignment="1">
      <alignment horizontal="right" vertical="center"/>
    </xf>
    <xf numFmtId="0" fontId="2" fillId="0" borderId="21" xfId="6" applyBorder="1">
      <alignment vertical="center"/>
    </xf>
    <xf numFmtId="0" fontId="8" fillId="0" borderId="0" xfId="12" quotePrefix="1" applyFont="1">
      <alignment vertical="center"/>
    </xf>
    <xf numFmtId="0" fontId="9" fillId="0" borderId="0" xfId="6" applyFont="1">
      <alignment vertical="center"/>
    </xf>
    <xf numFmtId="0" fontId="4" fillId="0" borderId="7" xfId="6" applyFont="1" applyBorder="1" applyAlignment="1">
      <alignment horizontal="right" vertical="center" wrapText="1"/>
    </xf>
    <xf numFmtId="0" fontId="4" fillId="0" borderId="7" xfId="4" applyFont="1" applyBorder="1" applyAlignment="1">
      <alignment horizontal="right" vertical="center"/>
    </xf>
    <xf numFmtId="0" fontId="10" fillId="0" borderId="0" xfId="6" applyFont="1">
      <alignment vertical="center"/>
    </xf>
    <xf numFmtId="0" fontId="8" fillId="0" borderId="0" xfId="12" applyFont="1">
      <alignment vertical="center"/>
    </xf>
    <xf numFmtId="0" fontId="4" fillId="0" borderId="15" xfId="6" applyFont="1" applyBorder="1" applyAlignment="1">
      <alignment horizontal="left" vertical="center" indent="1" shrinkToFit="1"/>
    </xf>
    <xf numFmtId="0" fontId="4" fillId="0" borderId="16" xfId="6" applyFont="1" applyBorder="1" applyAlignment="1">
      <alignment horizontal="left" vertical="center" indent="1" shrinkToFit="1"/>
    </xf>
    <xf numFmtId="0" fontId="4" fillId="0" borderId="15" xfId="6" applyFont="1" applyBorder="1" applyAlignment="1">
      <alignment horizontal="left" vertical="center" indent="1"/>
    </xf>
    <xf numFmtId="0" fontId="4" fillId="0" borderId="16" xfId="6" applyFont="1" applyBorder="1" applyAlignment="1">
      <alignment horizontal="left" vertical="center" indent="1"/>
    </xf>
    <xf numFmtId="0" fontId="4" fillId="0" borderId="2" xfId="6" applyFont="1" applyBorder="1" applyAlignment="1">
      <alignment horizontal="right" vertical="center"/>
    </xf>
    <xf numFmtId="0" fontId="4" fillId="0" borderId="19" xfId="6" applyFont="1" applyBorder="1" applyAlignment="1">
      <alignment horizontal="right" vertical="center"/>
    </xf>
    <xf numFmtId="0" fontId="4" fillId="0" borderId="3" xfId="6" applyFont="1" applyBorder="1" applyAlignment="1">
      <alignment horizontal="right" vertical="center"/>
    </xf>
    <xf numFmtId="0" fontId="11" fillId="0" borderId="0" xfId="6" applyFont="1">
      <alignment vertical="center"/>
    </xf>
    <xf numFmtId="0" fontId="4" fillId="0" borderId="7" xfId="12" applyFont="1" applyBorder="1" applyAlignment="1">
      <alignment horizontal="center" vertical="center"/>
    </xf>
    <xf numFmtId="0" fontId="4" fillId="0" borderId="6" xfId="6" applyFont="1" applyBorder="1" applyAlignment="1">
      <alignment horizontal="right" vertical="center"/>
    </xf>
    <xf numFmtId="0" fontId="4" fillId="0" borderId="0" xfId="6" applyFont="1" applyAlignment="1">
      <alignment horizontal="right" vertical="center"/>
    </xf>
    <xf numFmtId="0" fontId="4" fillId="0" borderId="1" xfId="6" applyFont="1" applyBorder="1" applyAlignment="1">
      <alignment horizontal="right" vertical="center"/>
    </xf>
    <xf numFmtId="0" fontId="4" fillId="0" borderId="15" xfId="6" applyFont="1" applyBorder="1" applyAlignment="1">
      <alignment horizontal="right" vertical="center"/>
    </xf>
    <xf numFmtId="0" fontId="4" fillId="0" borderId="20" xfId="6" applyFont="1" applyBorder="1" applyAlignment="1">
      <alignment horizontal="right" vertical="center"/>
    </xf>
    <xf numFmtId="0" fontId="4" fillId="0" borderId="16" xfId="6" applyFont="1" applyBorder="1" applyAlignment="1">
      <alignment horizontal="right" vertical="center"/>
    </xf>
    <xf numFmtId="0" fontId="5" fillId="0" borderId="2" xfId="6" applyFont="1" applyBorder="1" applyAlignment="1">
      <alignment horizontal="center" vertical="center" wrapText="1"/>
    </xf>
    <xf numFmtId="0" fontId="5" fillId="0" borderId="3" xfId="6" applyFont="1" applyBorder="1" applyAlignment="1">
      <alignment horizontal="center" vertical="center" wrapText="1"/>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4" fillId="0" borderId="5" xfId="6" applyFont="1" applyBorder="1" applyAlignment="1">
      <alignment horizontal="center" vertical="center"/>
    </xf>
    <xf numFmtId="0" fontId="5" fillId="0" borderId="6" xfId="6" applyFont="1" applyBorder="1" applyAlignment="1">
      <alignment horizontal="center" vertical="center" wrapText="1"/>
    </xf>
    <xf numFmtId="0" fontId="5" fillId="0" borderId="1" xfId="6" applyFont="1" applyBorder="1" applyAlignment="1">
      <alignment horizontal="center" vertical="center" wrapText="1"/>
    </xf>
    <xf numFmtId="0" fontId="5" fillId="0" borderId="6" xfId="6" applyFont="1" applyBorder="1" applyAlignment="1">
      <alignment horizontal="center" vertical="center"/>
    </xf>
    <xf numFmtId="0" fontId="5" fillId="0" borderId="1" xfId="6" applyFont="1" applyBorder="1" applyAlignment="1">
      <alignment horizontal="center" vertical="center"/>
    </xf>
    <xf numFmtId="0" fontId="5" fillId="0" borderId="15" xfId="6" applyFont="1" applyBorder="1" applyAlignment="1">
      <alignment horizontal="center" vertical="center" wrapText="1"/>
    </xf>
    <xf numFmtId="0" fontId="5" fillId="0" borderId="16" xfId="6" applyFont="1" applyBorder="1" applyAlignment="1">
      <alignment horizontal="center" vertical="center" wrapText="1"/>
    </xf>
    <xf numFmtId="0" fontId="5" fillId="0" borderId="15" xfId="6" applyFont="1" applyBorder="1" applyAlignment="1">
      <alignment horizontal="center" vertical="center"/>
    </xf>
    <xf numFmtId="0" fontId="5" fillId="0" borderId="16" xfId="6" applyFont="1" applyBorder="1" applyAlignment="1">
      <alignment horizontal="center" vertical="center"/>
    </xf>
    <xf numFmtId="0" fontId="4" fillId="0" borderId="5" xfId="12" applyFont="1" applyBorder="1">
      <alignment vertical="center"/>
    </xf>
    <xf numFmtId="3" fontId="4" fillId="0" borderId="4" xfId="3" applyNumberFormat="1" applyFont="1" applyBorder="1" applyAlignment="1">
      <alignment horizontal="center" vertical="center" shrinkToFit="1"/>
    </xf>
    <xf numFmtId="38" fontId="4" fillId="0" borderId="4" xfId="3" applyFont="1" applyBorder="1" applyAlignment="1" applyProtection="1">
      <alignment horizontal="center" vertical="center" shrinkToFit="1"/>
    </xf>
    <xf numFmtId="0" fontId="4" fillId="0" borderId="19"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5" xfId="6" applyNumberFormat="1" applyFont="1" applyBorder="1" applyAlignment="1">
      <alignment vertical="center" shrinkToFit="1"/>
    </xf>
    <xf numFmtId="0" fontId="4" fillId="0" borderId="2" xfId="6" applyFont="1" applyBorder="1" applyAlignment="1" applyProtection="1">
      <alignment horizontal="center" vertical="center"/>
    </xf>
    <xf numFmtId="0" fontId="4" fillId="0" borderId="19" xfId="6" applyFont="1" applyBorder="1" applyAlignment="1" applyProtection="1">
      <alignment horizontal="center" vertical="center"/>
    </xf>
    <xf numFmtId="0" fontId="4" fillId="0" borderId="3" xfId="6" applyFont="1" applyBorder="1" applyAlignment="1" applyProtection="1">
      <alignment horizontal="center" vertical="center"/>
    </xf>
    <xf numFmtId="0" fontId="4" fillId="0" borderId="7" xfId="6" applyNumberFormat="1" applyFont="1" applyBorder="1" applyAlignment="1">
      <alignment vertical="center" shrinkToFit="1"/>
    </xf>
    <xf numFmtId="0" fontId="4" fillId="0" borderId="22" xfId="6" applyFont="1" applyBorder="1" applyAlignment="1">
      <alignment horizontal="center" vertical="center"/>
    </xf>
    <xf numFmtId="0" fontId="4" fillId="0" borderId="15" xfId="6" applyFont="1" applyBorder="1" applyAlignment="1" applyProtection="1">
      <alignment horizontal="center" vertical="center"/>
    </xf>
    <xf numFmtId="0" fontId="4" fillId="0" borderId="20" xfId="6" applyFont="1" applyBorder="1" applyAlignment="1" applyProtection="1">
      <alignment horizontal="center" vertical="center"/>
    </xf>
    <xf numFmtId="0" fontId="4" fillId="0" borderId="16" xfId="6" applyFont="1" applyBorder="1" applyAlignment="1" applyProtection="1">
      <alignment horizontal="center" vertical="center"/>
    </xf>
    <xf numFmtId="0" fontId="2" fillId="0" borderId="4" xfId="6" applyBorder="1">
      <alignment vertical="center"/>
    </xf>
    <xf numFmtId="0" fontId="12" fillId="3" borderId="0" xfId="9" applyFont="1" applyFill="1" applyAlignment="1">
      <alignment horizontal="center" vertical="center"/>
    </xf>
    <xf numFmtId="0" fontId="12" fillId="2" borderId="0" xfId="9" applyFont="1" applyFill="1" applyAlignment="1">
      <alignment horizontal="center" vertical="center"/>
    </xf>
    <xf numFmtId="0" fontId="13" fillId="2" borderId="0" xfId="6" applyFont="1" applyFill="1">
      <alignment vertical="center"/>
    </xf>
    <xf numFmtId="3" fontId="4" fillId="0" borderId="5" xfId="1" applyNumberFormat="1" applyFont="1" applyBorder="1" applyAlignment="1">
      <alignment horizontal="center" vertical="center" wrapText="1"/>
    </xf>
    <xf numFmtId="0" fontId="5" fillId="0" borderId="5" xfId="4" applyFont="1" applyBorder="1" applyAlignment="1">
      <alignment horizontal="center" vertical="center" wrapText="1" shrinkToFit="1"/>
    </xf>
    <xf numFmtId="0" fontId="5" fillId="0" borderId="14" xfId="4" applyFont="1" applyBorder="1" applyAlignment="1">
      <alignment horizontal="center" vertical="center" wrapText="1" shrinkToFit="1"/>
    </xf>
    <xf numFmtId="0" fontId="5" fillId="0" borderId="7" xfId="4" applyFont="1" applyBorder="1" applyAlignment="1">
      <alignment horizontal="center" vertical="center" wrapText="1" shrinkToFit="1"/>
    </xf>
    <xf numFmtId="0" fontId="14" fillId="0" borderId="21" xfId="4" applyFont="1" applyBorder="1">
      <alignment vertical="center"/>
    </xf>
    <xf numFmtId="0" fontId="15" fillId="0" borderId="4" xfId="6" applyFont="1" applyBorder="1" applyAlignment="1">
      <alignment horizontal="center" vertical="center"/>
    </xf>
    <xf numFmtId="0" fontId="4" fillId="0" borderId="23" xfId="4" applyFont="1" applyBorder="1" applyAlignment="1">
      <alignment horizontal="center" vertical="center"/>
    </xf>
  </cellXfs>
  <cellStyles count="13">
    <cellStyle name="桁区切り 2" xfId="1"/>
    <cellStyle name="桁区切り 2_中間管理事業　申請書様式（記入例あり）" xfId="2"/>
    <cellStyle name="桁区切り 2_促進計画用Excelフォーマット" xfId="3"/>
    <cellStyle name="標準" xfId="0" builtinId="0"/>
    <cellStyle name="標準 2 2" xfId="4"/>
    <cellStyle name="標準 2 2_中間管理事業　申請書様式（記入例あり）" xfId="5"/>
    <cellStyle name="標準 2 2_促進計画用Excelフォーマット" xfId="6"/>
    <cellStyle name="標準 3" xfId="7"/>
    <cellStyle name="標準 3_中間管理事業　申請書様式（記入例あり）" xfId="8"/>
    <cellStyle name="標準 3_促進計画用Excelフォーマット" xfId="9"/>
    <cellStyle name="標準_中間管理事業　申請書様式（記入例あり）" xfId="10"/>
    <cellStyle name="標準_促進計画用Excelフォーマット" xfId="11"/>
    <cellStyle name="標準_促進計画用Excelフォーマット_1" xfId="1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activeX/activeX2.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10</xdr:row>
          <xdr:rowOff>46990</xdr:rowOff>
        </xdr:from>
        <xdr:to xmlns:xdr="http://schemas.openxmlformats.org/drawingml/2006/spreadsheetDrawing">
          <xdr:col>33</xdr:col>
          <xdr:colOff>371475</xdr:colOff>
          <xdr:row>11</xdr:row>
          <xdr:rowOff>114300</xdr:rowOff>
        </xdr:to>
        <xdr:sp textlink="">
          <xdr:nvSpPr>
            <xdr:cNvPr id="3078" name="Label1" hidden="1">
              <a:extLst>
                <a:ext uri="{63B3BB69-23CF-44E3-9099-C40C66FF867C}">
                  <a14:compatExt spid="_x0000_s3078"/>
                </a:ext>
              </a:extLst>
            </xdr:cNvPr>
            <xdr:cNvSpPr>
              <a:spLocks noChangeShapeType="1"/>
            </xdr:cNvSpPr>
          </xdr:nvSpPr>
          <xdr:spPr>
            <a:xfrm>
              <a:off x="19050" y="2980690"/>
              <a:ext cx="14887575" cy="495935"/>
            </a:xfrm>
            <a:prstGeom prst="rect"/>
          </xdr:spPr>
        </xdr:sp>
        <xdr:clientData/>
      </xdr:twoCellAnchor>
    </mc:Choice>
    <mc:Fallback/>
  </mc:AlternateContent>
  <xdr:twoCellAnchor>
    <xdr:from xmlns:xdr="http://schemas.openxmlformats.org/drawingml/2006/spreadsheetDrawing">
      <xdr:col>0</xdr:col>
      <xdr:colOff>1270</xdr:colOff>
      <xdr:row>27</xdr:row>
      <xdr:rowOff>263525</xdr:rowOff>
    </xdr:from>
    <xdr:to xmlns:xdr="http://schemas.openxmlformats.org/drawingml/2006/spreadsheetDrawing">
      <xdr:col>18</xdr:col>
      <xdr:colOff>157480</xdr:colOff>
      <xdr:row>33</xdr:row>
      <xdr:rowOff>0</xdr:rowOff>
    </xdr:to>
    <xdr:sp macro="" textlink="">
      <xdr:nvSpPr>
        <xdr:cNvPr id="3" name="テキスト ボックス 10"/>
        <xdr:cNvSpPr txBox="1"/>
      </xdr:nvSpPr>
      <xdr:spPr>
        <a:xfrm>
          <a:off x="1270" y="8679815"/>
          <a:ext cx="7871460" cy="2117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UD デジタル 教科書体 NK-R"/>
              <a:ea typeface="UD デジタル 教科書体 NK-R"/>
              <a:cs typeface="+mn-cs"/>
            </a:rPr>
            <a:t>（記載注意等）</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（１）　この各筆明細は、権利の設定を受ける者ごとに別葉とする。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（２）（</a:t>
          </a:r>
          <a:r>
            <a:rPr lang="en-US" altLang="ja-JP" sz="900">
              <a:solidFill>
                <a:schemeClr val="dk1"/>
              </a:solidFill>
              <a:effectLst/>
              <a:latin typeface="UD デジタル 教科書体 NK-R"/>
              <a:ea typeface="UD デジタル 教科書体 NK-R"/>
              <a:cs typeface="+mn-cs"/>
            </a:rPr>
            <a:t>C</a:t>
          </a:r>
          <a:r>
            <a:rPr lang="ja-JP" altLang="ja-JP" sz="900">
              <a:solidFill>
                <a:schemeClr val="dk1"/>
              </a:solidFill>
              <a:effectLst/>
              <a:latin typeface="UD デジタル 教科書体 NK-R"/>
              <a:ea typeface="UD デジタル 教科書体 NK-R"/>
              <a:cs typeface="+mn-cs"/>
            </a:rPr>
            <a:t>）欄の「面積」は、土地登記簿によるものとし、土地改良事業による一時利用の指定を受けた土地の場合には、実測面積を（　）書きで下段に２段書きする。</a:t>
          </a:r>
          <a:endParaRPr lang="en-US" altLang="ja-JP"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　　　</a:t>
          </a:r>
          <a:r>
            <a:rPr lang="ja-JP" altLang="en-US" sz="900" baseline="0">
              <a:solidFill>
                <a:schemeClr val="dk1"/>
              </a:solidFill>
              <a:effectLst/>
              <a:latin typeface="UD デジタル 教科書体 NK-R"/>
              <a:ea typeface="UD デジタル 教科書体 NK-R"/>
              <a:cs typeface="+mn-cs"/>
            </a:rPr>
            <a:t>  </a:t>
          </a:r>
          <a:r>
            <a:rPr lang="ja-JP" altLang="ja-JP" sz="900">
              <a:solidFill>
                <a:schemeClr val="dk1"/>
              </a:solidFill>
              <a:effectLst/>
              <a:latin typeface="UD デジタル 教科書体 NK-R"/>
              <a:ea typeface="UD デジタル 教科書体 NK-R"/>
              <a:cs typeface="+mn-cs"/>
            </a:rPr>
            <a:t>なお、１筆の一部について利用権が設定される場合には、○○○○㎡の内○○○㎡と記載し、当該部分を特定することのできる図面を添付する</a:t>
          </a:r>
          <a:r>
            <a:rPr lang="ja-JP" altLang="en-US" sz="900">
              <a:solidFill>
                <a:schemeClr val="dk1"/>
              </a:solidFill>
              <a:effectLst/>
              <a:latin typeface="UD デジタル 教科書体 NK-R"/>
              <a:ea typeface="UD デジタル 教科書体 NK-R"/>
              <a:cs typeface="+mn-cs"/>
            </a:rPr>
            <a:t>ものとする</a:t>
          </a:r>
          <a:r>
            <a:rPr lang="ja-JP" altLang="ja-JP" sz="900">
              <a:solidFill>
                <a:schemeClr val="dk1"/>
              </a:solidFill>
              <a:effectLst/>
              <a:latin typeface="UD デジタル 教科書体 NK-R"/>
              <a:ea typeface="UD デジタル 教科書体 NK-R"/>
              <a:cs typeface="+mn-cs"/>
            </a:rPr>
            <a:t>。</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（３）（Ｆ）欄の「</a:t>
          </a:r>
          <a:r>
            <a:rPr lang="ja-JP" altLang="en-US" sz="900">
              <a:solidFill>
                <a:schemeClr val="dk1"/>
              </a:solidFill>
              <a:effectLst/>
              <a:latin typeface="UD デジタル 教科書体 NK-R"/>
              <a:ea typeface="UD デジタル 教科書体 NK-R"/>
              <a:cs typeface="+mn-cs"/>
            </a:rPr>
            <a:t>権利の</a:t>
          </a:r>
          <a:r>
            <a:rPr lang="ja-JP" altLang="ja-JP" sz="900">
              <a:solidFill>
                <a:schemeClr val="dk1"/>
              </a:solidFill>
              <a:effectLst/>
              <a:latin typeface="UD デジタル 教科書体 NK-R"/>
              <a:ea typeface="UD デジタル 教科書体 NK-R"/>
              <a:cs typeface="+mn-cs"/>
            </a:rPr>
            <a:t>種類」は、「賃借権」又は「使用貸借権」のいずれかを記載する。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（５）（Ｆ）欄の「借賃」は、設定又</a:t>
          </a:r>
          <a:r>
            <a:rPr lang="ja-JP" altLang="en-US" sz="900">
              <a:solidFill>
                <a:schemeClr val="dk1"/>
              </a:solidFill>
              <a:effectLst/>
              <a:latin typeface="UD デジタル 教科書体 NK-R"/>
              <a:ea typeface="UD デジタル 教科書体 NK-R"/>
              <a:cs typeface="+mn-cs"/>
            </a:rPr>
            <a:t>は</a:t>
          </a:r>
          <a:r>
            <a:rPr lang="ja-JP" altLang="ja-JP" sz="900">
              <a:solidFill>
                <a:schemeClr val="dk1"/>
              </a:solidFill>
              <a:effectLst/>
              <a:latin typeface="UD デジタル 教科書体 NK-R"/>
              <a:ea typeface="UD デジタル 教科書体 NK-R"/>
              <a:cs typeface="+mn-cs"/>
            </a:rPr>
            <a:t>移転を受ける権利が賃借権である場合に、当該土地の１年分の借賃の額を記載する。</a:t>
          </a:r>
          <a:endParaRPr lang="en-US" altLang="ja-JP" sz="900">
            <a:solidFill>
              <a:schemeClr val="dk1"/>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）欄の「借賃の支払方法」は、借賃の支払期限（１２月）と支払方法（口座）を記載する。</a:t>
          </a:r>
          <a:endParaRPr lang="ja-JP" altLang="ja-JP" sz="900">
            <a:solidFill>
              <a:sysClr val="windowText" lastClr="000000"/>
            </a:solidFill>
            <a:effectLst/>
            <a:latin typeface="UD デジタル 教科書体 NK-R"/>
            <a:ea typeface="UD デジタル 教科書体 NK-R"/>
            <a:cs typeface="+mn-cs"/>
          </a:endParaRPr>
        </a:p>
      </xdr:txBody>
    </xdr:sp>
    <xdr:clientData/>
  </xdr:twoCellAnchor>
  <xdr:twoCellAnchor>
    <xdr:from xmlns:xdr="http://schemas.openxmlformats.org/drawingml/2006/spreadsheetDrawing">
      <xdr:col>0</xdr:col>
      <xdr:colOff>111760</xdr:colOff>
      <xdr:row>33</xdr:row>
      <xdr:rowOff>78740</xdr:rowOff>
    </xdr:from>
    <xdr:to xmlns:xdr="http://schemas.openxmlformats.org/drawingml/2006/spreadsheetDrawing">
      <xdr:col>17</xdr:col>
      <xdr:colOff>156845</xdr:colOff>
      <xdr:row>66</xdr:row>
      <xdr:rowOff>0</xdr:rowOff>
    </xdr:to>
    <xdr:sp macro="" textlink="">
      <xdr:nvSpPr>
        <xdr:cNvPr id="4" name="テキスト ボックス 1"/>
        <xdr:cNvSpPr/>
      </xdr:nvSpPr>
      <xdr:spPr>
        <a:xfrm>
          <a:off x="111760" y="10876280"/>
          <a:ext cx="7331710" cy="850392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３．　共通事項</a:t>
          </a:r>
        </a:p>
        <a:p>
          <a:pPr algn="just">
            <a:lnSpc>
              <a:spcPts val="1400"/>
            </a:lnSpc>
            <a:spcAft>
              <a:spcPts val="0"/>
            </a:spcAft>
          </a:pPr>
          <a:r>
            <a:rPr lang="ja-JP" altLang="en-US" sz="900" kern="100">
              <a:effectLst/>
              <a:latin typeface="UD デジタル 教科書体 NK-R"/>
              <a:ea typeface="UD デジタル 教科書体 NK-R"/>
              <a:cs typeface="Times New Roman"/>
            </a:rPr>
            <a:t>　この農用地利用集積等促進計画（以下、「本計画」という。）の定めるところにより設定又は移転を受ける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a:ea typeface="UD デジタル 教科書体 NK-R"/>
              <a:cs typeface="Times New Roman"/>
            </a:rPr>
            <a:t>（１）転貸又は譲渡</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900" kern="100">
              <a:effectLst/>
              <a:latin typeface="UD デジタル 教科書体 NK-R"/>
              <a:ea typeface="UD デジタル 教科書体 NK-R"/>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本計画を定めた後、借賃の改訂に当たっては、農地法第</a:t>
          </a:r>
          <a:r>
            <a:rPr lang="en-US" altLang="ja-JP" sz="900" kern="100">
              <a:effectLst/>
              <a:latin typeface="UD デジタル 教科書体 NK-R"/>
              <a:ea typeface="UD デジタル 教科書体 NK-R"/>
              <a:cs typeface="Times New Roman"/>
            </a:rPr>
            <a:t>52</a:t>
          </a:r>
          <a:r>
            <a:rPr lang="ja-JP" altLang="en-US" sz="900" kern="100">
              <a:effectLst/>
              <a:latin typeface="UD デジタル 教科書体 NK-R"/>
              <a:ea typeface="UD デジタル 教科書体 NK-R"/>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（４）遅延損害金</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（５）借賃の支払猶予</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900" kern="100">
              <a:effectLst/>
              <a:latin typeface="UD デジタル 教科書体 NK-R"/>
              <a:ea typeface="UD デジタル 教科書体 NK-R"/>
              <a:cs typeface="Times New Roman"/>
            </a:rPr>
            <a:t>ア　賃借権の目的物が農地である場合で、目的物の農地耕作者から機構に対して農地法（昭和</a:t>
          </a:r>
          <a:r>
            <a:rPr lang="en-US" altLang="ja-JP" sz="900" kern="100">
              <a:effectLst/>
              <a:latin typeface="UD デジタル 教科書体 NK-R"/>
              <a:ea typeface="UD デジタル 教科書体 NK-R"/>
              <a:cs typeface="Times New Roman"/>
            </a:rPr>
            <a:t>27</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229</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20</a:t>
          </a:r>
          <a:r>
            <a:rPr lang="ja-JP" altLang="en-US" sz="900" kern="100">
              <a:effectLst/>
              <a:latin typeface="UD デジタル 教科書体 NK-R"/>
              <a:ea typeface="UD デジタル 教科書体 NK-R"/>
              <a:cs typeface="Times New Roman"/>
            </a:rPr>
            <a:t>条又は民法</a:t>
          </a:r>
          <a:r>
            <a:rPr lang="en-US" altLang="ja-JP" sz="900" kern="100">
              <a:effectLst/>
              <a:latin typeface="UD デジタル 教科書体 NK-R"/>
              <a:ea typeface="UD デジタル 教科書体 NK-R"/>
              <a:cs typeface="Times New Roman"/>
            </a:rPr>
            <a:t>609</a:t>
          </a:r>
          <a:r>
            <a:rPr lang="ja-JP" altLang="en-US" sz="900" kern="100">
              <a:effectLst/>
              <a:latin typeface="UD デジタル 教科書体 NK-R"/>
              <a:ea typeface="UD デジタル 教科書体 NK-R"/>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（７）修繕及び改良</a:t>
          </a:r>
        </a:p>
        <a:p>
          <a:pPr algn="just">
            <a:lnSpc>
              <a:spcPts val="1400"/>
            </a:lnSpc>
            <a:spcAft>
              <a:spcPts val="0"/>
            </a:spcAft>
          </a:pPr>
          <a:r>
            <a:rPr lang="ja-JP" altLang="en-US" sz="900" kern="100">
              <a:effectLst/>
              <a:latin typeface="UD デジタル 教科書体 NK-R"/>
              <a:ea typeface="UD デジタル 教科書体 NK-R"/>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a:ea typeface="UD デジタル 教科書体 NK-R"/>
              <a:cs typeface="Times New Roman"/>
            </a:rPr>
            <a:t>（８）附属物の設置等</a:t>
          </a:r>
        </a:p>
        <a:p>
          <a:pPr algn="just">
            <a:lnSpc>
              <a:spcPts val="1400"/>
            </a:lnSpc>
            <a:spcAft>
              <a:spcPts val="0"/>
            </a:spcAft>
          </a:pPr>
          <a:r>
            <a:rPr lang="ja-JP" altLang="en-US" sz="900" kern="100">
              <a:effectLst/>
              <a:latin typeface="UD デジタル 教科書体 NK-R"/>
              <a:ea typeface="UD デジタル 教科書体 NK-R"/>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a:ea typeface="UD デジタル 教科書体 NK-R"/>
              <a:cs typeface="Times New Roman"/>
            </a:rPr>
            <a:t>　　　　　　　　　　　　　　　　　</a:t>
          </a:r>
        </a:p>
      </xdr:txBody>
    </xdr:sp>
    <xdr:clientData/>
  </xdr:twoCellAnchor>
  <xdr:twoCellAnchor>
    <xdr:from xmlns:xdr="http://schemas.openxmlformats.org/drawingml/2006/spreadsheetDrawing">
      <xdr:col>17</xdr:col>
      <xdr:colOff>403225</xdr:colOff>
      <xdr:row>33</xdr:row>
      <xdr:rowOff>78740</xdr:rowOff>
    </xdr:from>
    <xdr:to xmlns:xdr="http://schemas.openxmlformats.org/drawingml/2006/spreadsheetDrawing">
      <xdr:col>33</xdr:col>
      <xdr:colOff>305435</xdr:colOff>
      <xdr:row>65</xdr:row>
      <xdr:rowOff>864235</xdr:rowOff>
    </xdr:to>
    <xdr:sp macro="" textlink="">
      <xdr:nvSpPr>
        <xdr:cNvPr id="5" name="テキスト ボックス 2"/>
        <xdr:cNvSpPr/>
      </xdr:nvSpPr>
      <xdr:spPr>
        <a:xfrm>
          <a:off x="7689850" y="10876280"/>
          <a:ext cx="7150735" cy="844613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effectLst/>
              <a:latin typeface="UD デジタル 教科書体 NK-R"/>
              <a:ea typeface="UD デジタル 教科書体 NK-R"/>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（９）租税公課等の負担</a:t>
          </a:r>
        </a:p>
        <a:p>
          <a:pPr algn="just">
            <a:lnSpc>
              <a:spcPts val="1400"/>
            </a:lnSpc>
            <a:spcAft>
              <a:spcPts val="0"/>
            </a:spcAft>
          </a:pPr>
          <a:r>
            <a:rPr lang="ja-JP" altLang="en-US" sz="900" kern="100">
              <a:effectLst/>
              <a:latin typeface="UD デジタル 教科書体 NK-R"/>
              <a:ea typeface="UD デジタル 教科書体 NK-R"/>
              <a:cs typeface="Times New Roman"/>
            </a:rPr>
            <a:t>　ア　当該土地に対する固定資産税その他の租税は、土地所有者が負担する。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当該土地に係る農業保険法に基づく共済掛金及び賦課金は、農地耕作者が負担する。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ウ　当該土地に係る土地改良区の賦課金等は、別表２に定めるところによるほかは、転借人が負担する。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エ　その他当該土地の通常の維持管理に要する経費は、農地耕作者が負担する。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（１０）賃貸借又は使用貸借の解除</a:t>
          </a:r>
        </a:p>
        <a:p>
          <a:pPr algn="just">
            <a:lnSpc>
              <a:spcPts val="1400"/>
            </a:lnSpc>
            <a:spcAft>
              <a:spcPts val="0"/>
            </a:spcAft>
          </a:pPr>
          <a:r>
            <a:rPr lang="ja-JP" altLang="en-US" sz="900" kern="100">
              <a:effectLst/>
              <a:latin typeface="UD デジタル 教科書体 NK-R"/>
              <a:ea typeface="UD デジタル 教科書体 NK-R"/>
              <a:cs typeface="Times New Roman"/>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ア　当該農用地等を適正に利用していないと認められるとき。</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a:t>
          </a:r>
          <a:r>
            <a:rPr lang="ja-JP" altLang="en-US" sz="900" kern="100">
              <a:solidFill>
                <a:sysClr val="windowText" lastClr="000000"/>
              </a:solidFill>
              <a:effectLst/>
              <a:latin typeface="UD デジタル 教科書体 NK-R"/>
              <a:ea typeface="UD デジタル 教科書体 NK-R"/>
              <a:cs typeface="Times New Roman"/>
            </a:rPr>
            <a:t>イ　当該農作業を適正に行っていないと認められるとき。</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正当な理由がなくて農地中間管理事業の推進に関する法律第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農地法</a:t>
          </a:r>
          <a:r>
            <a:rPr lang="en-US" altLang="ja-JP" sz="900" kern="100">
              <a:solidFill>
                <a:sysClr val="windowText" lastClr="000000"/>
              </a:solidFill>
              <a:effectLst/>
              <a:latin typeface="UD デジタル 教科書体 NK-R"/>
              <a:ea typeface="UD デジタル 教科書体 NK-R"/>
              <a:cs typeface="Times New Roman"/>
            </a:rPr>
            <a:t>6</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（１１）賃貸借</a:t>
          </a:r>
          <a:r>
            <a:rPr lang="ja-JP" altLang="en-US" sz="900" kern="100">
              <a:effectLst/>
              <a:latin typeface="UD デジタル 教科書体 NK-R"/>
              <a:ea typeface="UD デジタル 教科書体 NK-R"/>
              <a:cs typeface="Times New Roman"/>
            </a:rPr>
            <a:t>又は使用貸借の終了</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（１２）目的物の返還</a:t>
          </a:r>
        </a:p>
        <a:p>
          <a:pPr algn="just">
            <a:lnSpc>
              <a:spcPts val="1400"/>
            </a:lnSpc>
            <a:spcAft>
              <a:spcPts val="0"/>
            </a:spcAft>
          </a:pPr>
          <a:r>
            <a:rPr lang="ja-JP" altLang="en-US" sz="900" kern="100">
              <a:effectLst/>
              <a:latin typeface="UD デジタル 教科書体 NK-R"/>
              <a:ea typeface="UD デジタル 教科書体 NK-R"/>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（１３）賃借権又は使用貸借による権利に関する事項の変更の禁止</a:t>
          </a:r>
        </a:p>
        <a:p>
          <a:pPr algn="just">
            <a:lnSpc>
              <a:spcPts val="1400"/>
            </a:lnSpc>
            <a:spcAft>
              <a:spcPts val="0"/>
            </a:spcAft>
          </a:pPr>
          <a:r>
            <a:rPr lang="ja-JP" altLang="en-US" sz="900" kern="100">
              <a:effectLst/>
              <a:latin typeface="UD デジタル 教科書体 NK-R"/>
              <a:ea typeface="UD デジタル 教科書体 NK-R"/>
              <a:cs typeface="Times New Roman"/>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（１４）権利取得者の責務</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農地耕作者は、本計画の定めるところに従い、目的物を効率的かつ適正に利用しなければならない。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農地耕作者は、機構から「農地中間管理事業の推進に関する法律」（平成</a:t>
          </a:r>
          <a:r>
            <a:rPr lang="en-US" altLang="ja-JP" sz="900" kern="100">
              <a:effectLst/>
              <a:latin typeface="UD デジタル 教科書体 NK-R"/>
              <a:ea typeface="UD デジタル 教科書体 NK-R"/>
              <a:cs typeface="Times New Roman"/>
            </a:rPr>
            <a:t>25</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101</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21</a:t>
          </a:r>
          <a:r>
            <a:rPr lang="ja-JP" altLang="en-US" sz="900" kern="100">
              <a:effectLst/>
              <a:latin typeface="UD デジタル 教科書体 NK-R"/>
              <a:ea typeface="UD デジタル 教科書体 NK-R"/>
              <a:cs typeface="Times New Roman"/>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（１５）機構関連基盤整備事業の実施</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機構が農地中間管理権を有している農用地等については、土地改良法（昭和</a:t>
          </a:r>
          <a:r>
            <a:rPr lang="en-US" altLang="ja-JP" sz="900" kern="100">
              <a:effectLst/>
              <a:latin typeface="UD デジタル 教科書体 NK-R"/>
              <a:ea typeface="UD デジタル 教科書体 NK-R"/>
              <a:cs typeface="Times New Roman"/>
            </a:rPr>
            <a:t>24</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195</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87</a:t>
          </a:r>
          <a:r>
            <a:rPr lang="ja-JP" altLang="en-US" sz="900" kern="100">
              <a:effectLst/>
              <a:latin typeface="UD デジタル 教科書体 NK-R"/>
              <a:ea typeface="UD デジタル 教科書体 NK-R"/>
              <a:cs typeface="Times New Roman"/>
            </a:rPr>
            <a:t>条の</a:t>
          </a:r>
          <a:r>
            <a:rPr lang="en-US" altLang="ja-JP" sz="900" kern="100">
              <a:effectLst/>
              <a:latin typeface="UD デジタル 教科書体 NK-R"/>
              <a:ea typeface="UD デジタル 教科書体 NK-R"/>
              <a:cs typeface="Times New Roman"/>
            </a:rPr>
            <a:t>3</a:t>
          </a:r>
          <a:r>
            <a:rPr lang="ja-JP" altLang="en-US" sz="900" kern="100">
              <a:effectLst/>
              <a:latin typeface="UD デジタル 教科書体 NK-R"/>
              <a:ea typeface="UD デジタル 教科書体 NK-R"/>
              <a:cs typeface="Times New Roman"/>
            </a:rPr>
            <a:t>第</a:t>
          </a:r>
          <a:r>
            <a:rPr lang="en-US" altLang="ja-JP" sz="900" kern="100">
              <a:effectLst/>
              <a:latin typeface="UD デジタル 教科書体 NK-R"/>
              <a:ea typeface="UD デジタル 教科書体 NK-R"/>
              <a:cs typeface="Times New Roman"/>
            </a:rPr>
            <a:t>1</a:t>
          </a:r>
          <a:r>
            <a:rPr lang="ja-JP" altLang="en-US" sz="90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900" kern="100">
              <a:effectLst/>
              <a:latin typeface="UD デジタル 教科書体 NK-R"/>
              <a:ea typeface="UD デジタル 教科書体 NK-R"/>
              <a:cs typeface="Times New Roman"/>
            </a:rPr>
            <a:t>（１６）その他</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本計画に定めのない事項及び本計画に関し疑義が生じたときは、機構、農地耕作者及び群馬県が協議して定める。</a:t>
          </a:r>
        </a:p>
        <a:p>
          <a:pPr algn="just">
            <a:lnSpc>
              <a:spcPts val="1400"/>
            </a:lnSpc>
            <a:spcAft>
              <a:spcPts val="0"/>
            </a:spcAft>
          </a:pPr>
          <a:endParaRPr lang="ja-JP" sz="800" kern="100">
            <a:effectLst/>
            <a:latin typeface="UD デジタル 教科書体 NK-R"/>
            <a:ea typeface="UD デジタル 教科書体 NK-R"/>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10</xdr:row>
          <xdr:rowOff>46990</xdr:rowOff>
        </xdr:from>
        <xdr:to xmlns:xdr="http://schemas.openxmlformats.org/drawingml/2006/spreadsheetDrawing">
          <xdr:col>33</xdr:col>
          <xdr:colOff>371475</xdr:colOff>
          <xdr:row>11</xdr:row>
          <xdr:rowOff>114300</xdr:rowOff>
        </xdr:to>
        <xdr:sp textlink="">
          <xdr:nvSpPr>
            <xdr:cNvPr id="1030" name="Label1" hidden="1">
              <a:extLst>
                <a:ext uri="{63B3BB69-23CF-44E3-9099-C40C66FF867C}">
                  <a14:compatExt spid="_x0000_s1030"/>
                </a:ext>
              </a:extLst>
            </xdr:cNvPr>
            <xdr:cNvSpPr>
              <a:spLocks noChangeShapeType="1"/>
            </xdr:cNvSpPr>
          </xdr:nvSpPr>
          <xdr:spPr>
            <a:xfrm>
              <a:off x="19050" y="2980690"/>
              <a:ext cx="14887575" cy="495935"/>
            </a:xfrm>
            <a:prstGeom prst="rect"/>
          </xdr:spPr>
        </xdr:sp>
        <xdr:clientData/>
      </xdr:twoCellAnchor>
    </mc:Choice>
    <mc:Fallback/>
  </mc:AlternateContent>
  <xdr:twoCellAnchor>
    <xdr:from xmlns:xdr="http://schemas.openxmlformats.org/drawingml/2006/spreadsheetDrawing">
      <xdr:col>0</xdr:col>
      <xdr:colOff>1270</xdr:colOff>
      <xdr:row>27</xdr:row>
      <xdr:rowOff>263525</xdr:rowOff>
    </xdr:from>
    <xdr:to xmlns:xdr="http://schemas.openxmlformats.org/drawingml/2006/spreadsheetDrawing">
      <xdr:col>18</xdr:col>
      <xdr:colOff>157480</xdr:colOff>
      <xdr:row>33</xdr:row>
      <xdr:rowOff>0</xdr:rowOff>
    </xdr:to>
    <xdr:sp macro="" textlink="">
      <xdr:nvSpPr>
        <xdr:cNvPr id="3" name="テキスト ボックス 10"/>
        <xdr:cNvSpPr txBox="1"/>
      </xdr:nvSpPr>
      <xdr:spPr>
        <a:xfrm>
          <a:off x="1270" y="8679815"/>
          <a:ext cx="7871460" cy="2117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UD デジタル 教科書体 NK-R"/>
              <a:ea typeface="UD デジタル 教科書体 NK-R"/>
              <a:cs typeface="+mn-cs"/>
            </a:rPr>
            <a:t>（記載注意等）</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（１）　この各筆明細は、権利の設定を受ける者ごとに別葉とする。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（２）（</a:t>
          </a:r>
          <a:r>
            <a:rPr lang="en-US" altLang="ja-JP" sz="900">
              <a:solidFill>
                <a:schemeClr val="dk1"/>
              </a:solidFill>
              <a:effectLst/>
              <a:latin typeface="UD デジタル 教科書体 NK-R"/>
              <a:ea typeface="UD デジタル 教科書体 NK-R"/>
              <a:cs typeface="+mn-cs"/>
            </a:rPr>
            <a:t>C</a:t>
          </a:r>
          <a:r>
            <a:rPr lang="ja-JP" altLang="ja-JP" sz="900">
              <a:solidFill>
                <a:schemeClr val="dk1"/>
              </a:solidFill>
              <a:effectLst/>
              <a:latin typeface="UD デジタル 教科書体 NK-R"/>
              <a:ea typeface="UD デジタル 教科書体 NK-R"/>
              <a:cs typeface="+mn-cs"/>
            </a:rPr>
            <a:t>）欄の「面積」は、土地登記簿によるものとし、土地改良事業による一時利用の指定を受けた土地の場合には、実測面積を（　）書きで下段に２段書きする。</a:t>
          </a:r>
          <a:endParaRPr lang="en-US" altLang="ja-JP" sz="900">
            <a:solidFill>
              <a:schemeClr val="dk1"/>
            </a:solidFill>
            <a:effectLst/>
            <a:latin typeface="UD デジタル 教科書体 NK-R"/>
            <a:ea typeface="UD デジタル 教科書体 NK-R"/>
            <a:cs typeface="+mn-cs"/>
          </a:endParaRPr>
        </a:p>
        <a:p>
          <a:r>
            <a:rPr lang="ja-JP" altLang="en-US" sz="900">
              <a:solidFill>
                <a:schemeClr val="dk1"/>
              </a:solidFill>
              <a:effectLst/>
              <a:latin typeface="UD デジタル 教科書体 NK-R"/>
              <a:ea typeface="UD デジタル 教科書体 NK-R"/>
              <a:cs typeface="+mn-cs"/>
            </a:rPr>
            <a:t>　　　</a:t>
          </a:r>
          <a:r>
            <a:rPr lang="ja-JP" altLang="en-US" sz="900" baseline="0">
              <a:solidFill>
                <a:schemeClr val="dk1"/>
              </a:solidFill>
              <a:effectLst/>
              <a:latin typeface="UD デジタル 教科書体 NK-R"/>
              <a:ea typeface="UD デジタル 教科書体 NK-R"/>
              <a:cs typeface="+mn-cs"/>
            </a:rPr>
            <a:t>  </a:t>
          </a:r>
          <a:r>
            <a:rPr lang="ja-JP" altLang="ja-JP" sz="900">
              <a:solidFill>
                <a:schemeClr val="dk1"/>
              </a:solidFill>
              <a:effectLst/>
              <a:latin typeface="UD デジタル 教科書体 NK-R"/>
              <a:ea typeface="UD デジタル 教科書体 NK-R"/>
              <a:cs typeface="+mn-cs"/>
            </a:rPr>
            <a:t>なお、１筆の一部について利用権が設定される場合には、○○○○㎡の内○○○㎡と記載し、当該部分を特定することのできる図面を添付する</a:t>
          </a:r>
          <a:r>
            <a:rPr lang="ja-JP" altLang="en-US" sz="900">
              <a:solidFill>
                <a:schemeClr val="dk1"/>
              </a:solidFill>
              <a:effectLst/>
              <a:latin typeface="UD デジタル 教科書体 NK-R"/>
              <a:ea typeface="UD デジタル 教科書体 NK-R"/>
              <a:cs typeface="+mn-cs"/>
            </a:rPr>
            <a:t>ものとする</a:t>
          </a:r>
          <a:r>
            <a:rPr lang="ja-JP" altLang="ja-JP" sz="900">
              <a:solidFill>
                <a:schemeClr val="dk1"/>
              </a:solidFill>
              <a:effectLst/>
              <a:latin typeface="UD デジタル 教科書体 NK-R"/>
              <a:ea typeface="UD デジタル 教科書体 NK-R"/>
              <a:cs typeface="+mn-cs"/>
            </a:rPr>
            <a:t>。</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（３）（Ｆ）欄の「</a:t>
          </a:r>
          <a:r>
            <a:rPr lang="ja-JP" altLang="en-US" sz="900">
              <a:solidFill>
                <a:schemeClr val="dk1"/>
              </a:solidFill>
              <a:effectLst/>
              <a:latin typeface="UD デジタル 教科書体 NK-R"/>
              <a:ea typeface="UD デジタル 教科書体 NK-R"/>
              <a:cs typeface="+mn-cs"/>
            </a:rPr>
            <a:t>権利の</a:t>
          </a:r>
          <a:r>
            <a:rPr lang="ja-JP" altLang="ja-JP" sz="900">
              <a:solidFill>
                <a:schemeClr val="dk1"/>
              </a:solidFill>
              <a:effectLst/>
              <a:latin typeface="UD デジタル 教科書体 NK-R"/>
              <a:ea typeface="UD デジタル 教科書体 NK-R"/>
              <a:cs typeface="+mn-cs"/>
            </a:rPr>
            <a:t>種類」は、「賃借権」又は「使用貸借権」のいずれかを記載する。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endParaRPr lang="ja-JP" altLang="ja-JP" sz="900">
            <a:solidFill>
              <a:schemeClr val="dk1"/>
            </a:solidFill>
            <a:effectLst/>
            <a:latin typeface="UD デジタル 教科書体 NK-R"/>
            <a:ea typeface="UD デジタル 教科書体 NK-R"/>
            <a:cs typeface="+mn-cs"/>
          </a:endParaRPr>
        </a:p>
        <a:p>
          <a:r>
            <a:rPr lang="ja-JP" altLang="ja-JP" sz="900">
              <a:solidFill>
                <a:schemeClr val="dk1"/>
              </a:solidFill>
              <a:effectLst/>
              <a:latin typeface="UD デジタル 教科書体 NK-R"/>
              <a:ea typeface="UD デジタル 教科書体 NK-R"/>
              <a:cs typeface="+mn-cs"/>
            </a:rPr>
            <a:t>（５）（Ｆ）欄の「借賃」は、設定又</a:t>
          </a:r>
          <a:r>
            <a:rPr lang="ja-JP" altLang="en-US" sz="900">
              <a:solidFill>
                <a:schemeClr val="dk1"/>
              </a:solidFill>
              <a:effectLst/>
              <a:latin typeface="UD デジタル 教科書体 NK-R"/>
              <a:ea typeface="UD デジタル 教科書体 NK-R"/>
              <a:cs typeface="+mn-cs"/>
            </a:rPr>
            <a:t>は</a:t>
          </a:r>
          <a:r>
            <a:rPr lang="ja-JP" altLang="ja-JP" sz="900">
              <a:solidFill>
                <a:schemeClr val="dk1"/>
              </a:solidFill>
              <a:effectLst/>
              <a:latin typeface="UD デジタル 教科書体 NK-R"/>
              <a:ea typeface="UD デジタル 教科書体 NK-R"/>
              <a:cs typeface="+mn-cs"/>
            </a:rPr>
            <a:t>移転を受ける権利が賃借権である場合に、当該土地の１年分の借賃の額を記載する。</a:t>
          </a:r>
          <a:endParaRPr lang="en-US" altLang="ja-JP" sz="900">
            <a:solidFill>
              <a:schemeClr val="dk1"/>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）欄の「借賃の支払方法」は、借賃の支払期限（１２月）と支払方法（口座）を記載する。</a:t>
          </a:r>
          <a:endParaRPr lang="ja-JP" altLang="ja-JP" sz="900">
            <a:solidFill>
              <a:sysClr val="windowText" lastClr="000000"/>
            </a:solidFill>
            <a:effectLst/>
            <a:latin typeface="UD デジタル 教科書体 NK-R"/>
            <a:ea typeface="UD デジタル 教科書体 NK-R"/>
            <a:cs typeface="+mn-cs"/>
          </a:endParaRPr>
        </a:p>
      </xdr:txBody>
    </xdr:sp>
    <xdr:clientData/>
  </xdr:twoCellAnchor>
  <xdr:twoCellAnchor>
    <xdr:from xmlns:xdr="http://schemas.openxmlformats.org/drawingml/2006/spreadsheetDrawing">
      <xdr:col>0</xdr:col>
      <xdr:colOff>111760</xdr:colOff>
      <xdr:row>33</xdr:row>
      <xdr:rowOff>78740</xdr:rowOff>
    </xdr:from>
    <xdr:to xmlns:xdr="http://schemas.openxmlformats.org/drawingml/2006/spreadsheetDrawing">
      <xdr:col>17</xdr:col>
      <xdr:colOff>156845</xdr:colOff>
      <xdr:row>66</xdr:row>
      <xdr:rowOff>0</xdr:rowOff>
    </xdr:to>
    <xdr:sp macro="" textlink="">
      <xdr:nvSpPr>
        <xdr:cNvPr id="4" name="テキスト ボックス 1"/>
        <xdr:cNvSpPr/>
      </xdr:nvSpPr>
      <xdr:spPr>
        <a:xfrm>
          <a:off x="111760" y="10876280"/>
          <a:ext cx="7331710" cy="850392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３．　共通事項</a:t>
          </a:r>
        </a:p>
        <a:p>
          <a:pPr algn="just">
            <a:lnSpc>
              <a:spcPts val="1400"/>
            </a:lnSpc>
            <a:spcAft>
              <a:spcPts val="0"/>
            </a:spcAft>
          </a:pPr>
          <a:r>
            <a:rPr lang="ja-JP" altLang="en-US" sz="900" kern="100">
              <a:effectLst/>
              <a:latin typeface="UD デジタル 教科書体 NK-R"/>
              <a:ea typeface="UD デジタル 教科書体 NK-R"/>
              <a:cs typeface="Times New Roman"/>
            </a:rPr>
            <a:t>　この農用地利用集積等促進計画（以下、「本計画」という。）の定めるところにより設定又は移転を受ける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a:ea typeface="UD デジタル 教科書体 NK-R"/>
              <a:cs typeface="Times New Roman"/>
            </a:rPr>
            <a:t>（１）転貸又は譲渡</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900" kern="100">
              <a:effectLst/>
              <a:latin typeface="UD デジタル 教科書体 NK-R"/>
              <a:ea typeface="UD デジタル 教科書体 NK-R"/>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本計画を定めた後、借賃の改訂に当たっては、農地法第</a:t>
          </a:r>
          <a:r>
            <a:rPr lang="en-US" altLang="ja-JP" sz="900" kern="100">
              <a:effectLst/>
              <a:latin typeface="UD デジタル 教科書体 NK-R"/>
              <a:ea typeface="UD デジタル 教科書体 NK-R"/>
              <a:cs typeface="Times New Roman"/>
            </a:rPr>
            <a:t>52</a:t>
          </a:r>
          <a:r>
            <a:rPr lang="ja-JP" altLang="en-US" sz="900" kern="100">
              <a:effectLst/>
              <a:latin typeface="UD デジタル 教科書体 NK-R"/>
              <a:ea typeface="UD デジタル 教科書体 NK-R"/>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（４）遅延損害金</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（５）借賃の支払猶予</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900" kern="100">
              <a:effectLst/>
              <a:latin typeface="UD デジタル 教科書体 NK-R"/>
              <a:ea typeface="UD デジタル 教科書体 NK-R"/>
              <a:cs typeface="Times New Roman"/>
            </a:rPr>
            <a:t>ア　賃借権の目的物が農地である場合で、目的物の農地耕作者から機構に対して農地法（昭和</a:t>
          </a:r>
          <a:r>
            <a:rPr lang="en-US" altLang="ja-JP" sz="900" kern="100">
              <a:effectLst/>
              <a:latin typeface="UD デジタル 教科書体 NK-R"/>
              <a:ea typeface="UD デジタル 教科書体 NK-R"/>
              <a:cs typeface="Times New Roman"/>
            </a:rPr>
            <a:t>27</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229</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20</a:t>
          </a:r>
          <a:r>
            <a:rPr lang="ja-JP" altLang="en-US" sz="900" kern="100">
              <a:effectLst/>
              <a:latin typeface="UD デジタル 教科書体 NK-R"/>
              <a:ea typeface="UD デジタル 教科書体 NK-R"/>
              <a:cs typeface="Times New Roman"/>
            </a:rPr>
            <a:t>条又は民法</a:t>
          </a:r>
          <a:r>
            <a:rPr lang="en-US" altLang="ja-JP" sz="900" kern="100">
              <a:effectLst/>
              <a:latin typeface="UD デジタル 教科書体 NK-R"/>
              <a:ea typeface="UD デジタル 教科書体 NK-R"/>
              <a:cs typeface="Times New Roman"/>
            </a:rPr>
            <a:t>609</a:t>
          </a:r>
          <a:r>
            <a:rPr lang="ja-JP" altLang="en-US" sz="900" kern="100">
              <a:effectLst/>
              <a:latin typeface="UD デジタル 教科書体 NK-R"/>
              <a:ea typeface="UD デジタル 教科書体 NK-R"/>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（７）修繕及び改良</a:t>
          </a:r>
        </a:p>
        <a:p>
          <a:pPr algn="just">
            <a:lnSpc>
              <a:spcPts val="1400"/>
            </a:lnSpc>
            <a:spcAft>
              <a:spcPts val="0"/>
            </a:spcAft>
          </a:pPr>
          <a:r>
            <a:rPr lang="ja-JP" altLang="en-US" sz="900" kern="100">
              <a:effectLst/>
              <a:latin typeface="UD デジタル 教科書体 NK-R"/>
              <a:ea typeface="UD デジタル 教科書体 NK-R"/>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a:ea typeface="UD デジタル 教科書体 NK-R"/>
              <a:cs typeface="Times New Roman"/>
            </a:rPr>
            <a:t>（８）附属物の設置等</a:t>
          </a:r>
        </a:p>
        <a:p>
          <a:pPr algn="just">
            <a:lnSpc>
              <a:spcPts val="1400"/>
            </a:lnSpc>
            <a:spcAft>
              <a:spcPts val="0"/>
            </a:spcAft>
          </a:pPr>
          <a:r>
            <a:rPr lang="ja-JP" altLang="en-US" sz="900" kern="100">
              <a:effectLst/>
              <a:latin typeface="UD デジタル 教科書体 NK-R"/>
              <a:ea typeface="UD デジタル 教科書体 NK-R"/>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a:ea typeface="UD デジタル 教科書体 NK-R"/>
              <a:cs typeface="Times New Roman"/>
            </a:rPr>
            <a:t>　　　　　　　　　　　　　　　　　</a:t>
          </a:r>
        </a:p>
      </xdr:txBody>
    </xdr:sp>
    <xdr:clientData/>
  </xdr:twoCellAnchor>
  <xdr:twoCellAnchor>
    <xdr:from xmlns:xdr="http://schemas.openxmlformats.org/drawingml/2006/spreadsheetDrawing">
      <xdr:col>17</xdr:col>
      <xdr:colOff>403225</xdr:colOff>
      <xdr:row>33</xdr:row>
      <xdr:rowOff>78740</xdr:rowOff>
    </xdr:from>
    <xdr:to xmlns:xdr="http://schemas.openxmlformats.org/drawingml/2006/spreadsheetDrawing">
      <xdr:col>33</xdr:col>
      <xdr:colOff>305435</xdr:colOff>
      <xdr:row>65</xdr:row>
      <xdr:rowOff>864235</xdr:rowOff>
    </xdr:to>
    <xdr:sp macro="" textlink="">
      <xdr:nvSpPr>
        <xdr:cNvPr id="5" name="テキスト ボックス 2"/>
        <xdr:cNvSpPr/>
      </xdr:nvSpPr>
      <xdr:spPr>
        <a:xfrm>
          <a:off x="7689850" y="10876280"/>
          <a:ext cx="7150735" cy="844613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effectLst/>
              <a:latin typeface="UD デジタル 教科書体 NK-R"/>
              <a:ea typeface="UD デジタル 教科書体 NK-R"/>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（９）租税公課等の負担</a:t>
          </a:r>
        </a:p>
        <a:p>
          <a:pPr algn="just">
            <a:lnSpc>
              <a:spcPts val="1400"/>
            </a:lnSpc>
            <a:spcAft>
              <a:spcPts val="0"/>
            </a:spcAft>
          </a:pPr>
          <a:r>
            <a:rPr lang="ja-JP" altLang="en-US" sz="900" kern="100">
              <a:effectLst/>
              <a:latin typeface="UD デジタル 教科書体 NK-R"/>
              <a:ea typeface="UD デジタル 教科書体 NK-R"/>
              <a:cs typeface="Times New Roman"/>
            </a:rPr>
            <a:t>　ア　当該土地に対する固定資産税その他の租税は、土地所有者が負担する。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当該土地に係る農業保険法に基づく共済掛金及び賦課金は、農地耕作者が負担する。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ウ　当該土地に係る土地改良区の賦課金等は、別表２に定めるところによるほかは、転借人が負担する。</a:t>
          </a:r>
        </a:p>
        <a:p>
          <a:pPr algn="just">
            <a:lnSpc>
              <a:spcPts val="1400"/>
            </a:lnSpc>
            <a:spcAft>
              <a:spcPts val="0"/>
            </a:spcAft>
          </a:pPr>
          <a:r>
            <a:rPr lang="ja-JP" altLang="en-US" sz="900" kern="100">
              <a:effectLst/>
              <a:latin typeface="UD デジタル 教科書体 NK-R"/>
              <a:ea typeface="UD デジタル 教科書体 NK-R"/>
              <a:cs typeface="Times New Roman"/>
            </a:rPr>
            <a:t>　エ　その他当該土地の通常の維持管理に要する経費は、農地耕作者が負担する。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（１０）賃貸借又は使用貸借の解除</a:t>
          </a:r>
        </a:p>
        <a:p>
          <a:pPr algn="just">
            <a:lnSpc>
              <a:spcPts val="1400"/>
            </a:lnSpc>
            <a:spcAft>
              <a:spcPts val="0"/>
            </a:spcAft>
          </a:pPr>
          <a:r>
            <a:rPr lang="ja-JP" altLang="en-US" sz="900" kern="100">
              <a:effectLst/>
              <a:latin typeface="UD デジタル 教科書体 NK-R"/>
              <a:ea typeface="UD デジタル 教科書体 NK-R"/>
              <a:cs typeface="Times New Roman"/>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ア　当該農用地等を適正に利用していないと認められるとき。</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a:t>
          </a:r>
          <a:r>
            <a:rPr lang="ja-JP" altLang="en-US" sz="900" kern="100">
              <a:solidFill>
                <a:sysClr val="windowText" lastClr="000000"/>
              </a:solidFill>
              <a:effectLst/>
              <a:latin typeface="UD デジタル 教科書体 NK-R"/>
              <a:ea typeface="UD デジタル 教科書体 NK-R"/>
              <a:cs typeface="Times New Roman"/>
            </a:rPr>
            <a:t>イ　当該農作業を適正に行っていないと認められるとき。</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正当な理由がなくて農地中間管理事業の推進に関する法律第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農地法</a:t>
          </a:r>
          <a:r>
            <a:rPr lang="en-US" altLang="ja-JP" sz="900" kern="100">
              <a:solidFill>
                <a:sysClr val="windowText" lastClr="000000"/>
              </a:solidFill>
              <a:effectLst/>
              <a:latin typeface="UD デジタル 教科書体 NK-R"/>
              <a:ea typeface="UD デジタル 教科書体 NK-R"/>
              <a:cs typeface="Times New Roman"/>
            </a:rPr>
            <a:t>6</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（１１）賃貸借</a:t>
          </a:r>
          <a:r>
            <a:rPr lang="ja-JP" altLang="en-US" sz="900" kern="100">
              <a:effectLst/>
              <a:latin typeface="UD デジタル 教科書体 NK-R"/>
              <a:ea typeface="UD デジタル 教科書体 NK-R"/>
              <a:cs typeface="Times New Roman"/>
            </a:rPr>
            <a:t>又は使用貸借の終了</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（１２）目的物の返還</a:t>
          </a:r>
        </a:p>
        <a:p>
          <a:pPr algn="just">
            <a:lnSpc>
              <a:spcPts val="1400"/>
            </a:lnSpc>
            <a:spcAft>
              <a:spcPts val="0"/>
            </a:spcAft>
          </a:pPr>
          <a:r>
            <a:rPr lang="ja-JP" altLang="en-US" sz="900" kern="100">
              <a:effectLst/>
              <a:latin typeface="UD デジタル 教科書体 NK-R"/>
              <a:ea typeface="UD デジタル 教科書体 NK-R"/>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（１３）賃借権又は使用貸借による権利に関する事項の変更の禁止</a:t>
          </a:r>
        </a:p>
        <a:p>
          <a:pPr algn="just">
            <a:lnSpc>
              <a:spcPts val="1400"/>
            </a:lnSpc>
            <a:spcAft>
              <a:spcPts val="0"/>
            </a:spcAft>
          </a:pPr>
          <a:r>
            <a:rPr lang="ja-JP" altLang="en-US" sz="900" kern="100">
              <a:effectLst/>
              <a:latin typeface="UD デジタル 教科書体 NK-R"/>
              <a:ea typeface="UD デジタル 教科書体 NK-R"/>
              <a:cs typeface="Times New Roman"/>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（１４）権利取得者の責務</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農地耕作者は、本計画の定めるところに従い、目的物を効率的かつ適正に利用しなければならない。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農地耕作者は、機構から「農地中間管理事業の推進に関する法律」（平成</a:t>
          </a:r>
          <a:r>
            <a:rPr lang="en-US" altLang="ja-JP" sz="900" kern="100">
              <a:effectLst/>
              <a:latin typeface="UD デジタル 教科書体 NK-R"/>
              <a:ea typeface="UD デジタル 教科書体 NK-R"/>
              <a:cs typeface="Times New Roman"/>
            </a:rPr>
            <a:t>25</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101</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21</a:t>
          </a:r>
          <a:r>
            <a:rPr lang="ja-JP" altLang="en-US" sz="900" kern="100">
              <a:effectLst/>
              <a:latin typeface="UD デジタル 教科書体 NK-R"/>
              <a:ea typeface="UD デジタル 教科書体 NK-R"/>
              <a:cs typeface="Times New Roman"/>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（１５）機構関連基盤整備事業の実施</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機構が農地中間管理権を有している農用地等については、土地改良法（昭和</a:t>
          </a:r>
          <a:r>
            <a:rPr lang="en-US" altLang="ja-JP" sz="900" kern="100">
              <a:effectLst/>
              <a:latin typeface="UD デジタル 教科書体 NK-R"/>
              <a:ea typeface="UD デジタル 教科書体 NK-R"/>
              <a:cs typeface="Times New Roman"/>
            </a:rPr>
            <a:t>24</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195</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87</a:t>
          </a:r>
          <a:r>
            <a:rPr lang="ja-JP" altLang="en-US" sz="900" kern="100">
              <a:effectLst/>
              <a:latin typeface="UD デジタル 教科書体 NK-R"/>
              <a:ea typeface="UD デジタル 教科書体 NK-R"/>
              <a:cs typeface="Times New Roman"/>
            </a:rPr>
            <a:t>条の</a:t>
          </a:r>
          <a:r>
            <a:rPr lang="en-US" altLang="ja-JP" sz="900" kern="100">
              <a:effectLst/>
              <a:latin typeface="UD デジタル 教科書体 NK-R"/>
              <a:ea typeface="UD デジタル 教科書体 NK-R"/>
              <a:cs typeface="Times New Roman"/>
            </a:rPr>
            <a:t>3</a:t>
          </a:r>
          <a:r>
            <a:rPr lang="ja-JP" altLang="en-US" sz="900" kern="100">
              <a:effectLst/>
              <a:latin typeface="UD デジタル 教科書体 NK-R"/>
              <a:ea typeface="UD デジタル 教科書体 NK-R"/>
              <a:cs typeface="Times New Roman"/>
            </a:rPr>
            <a:t>第</a:t>
          </a:r>
          <a:r>
            <a:rPr lang="en-US" altLang="ja-JP" sz="900" kern="100">
              <a:effectLst/>
              <a:latin typeface="UD デジタル 教科書体 NK-R"/>
              <a:ea typeface="UD デジタル 教科書体 NK-R"/>
              <a:cs typeface="Times New Roman"/>
            </a:rPr>
            <a:t>1</a:t>
          </a:r>
          <a:r>
            <a:rPr lang="ja-JP" altLang="en-US" sz="90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900" kern="100">
              <a:effectLst/>
              <a:latin typeface="UD デジタル 教科書体 NK-R"/>
              <a:ea typeface="UD デジタル 教科書体 NK-R"/>
              <a:cs typeface="Times New Roman"/>
            </a:rPr>
            <a:t>（１６）その他</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本計画に定めのない事項及び本計画に関し疑義が生じたときは、機構、農地耕作者及び群馬県が協議して定める。</a:t>
          </a:r>
        </a:p>
        <a:p>
          <a:pPr algn="just">
            <a:lnSpc>
              <a:spcPts val="1400"/>
            </a:lnSpc>
            <a:spcAft>
              <a:spcPts val="0"/>
            </a:spcAft>
          </a:pPr>
          <a:endParaRPr lang="ja-JP" sz="800" kern="100">
            <a:effectLst/>
            <a:latin typeface="UD デジタル 教科書体 NK-R"/>
            <a:ea typeface="UD デジタル 教科書体 NK-R"/>
            <a:cs typeface="Times New Roman"/>
          </a:endParaRPr>
        </a:p>
      </xdr:txBody>
    </xdr:sp>
    <xdr:clientData/>
  </xdr:twoCellAnchor>
  <xdr:twoCellAnchor>
    <xdr:from xmlns:xdr="http://schemas.openxmlformats.org/drawingml/2006/spreadsheetDrawing">
      <xdr:col>5</xdr:col>
      <xdr:colOff>314960</xdr:colOff>
      <xdr:row>11</xdr:row>
      <xdr:rowOff>142875</xdr:rowOff>
    </xdr:from>
    <xdr:to xmlns:xdr="http://schemas.openxmlformats.org/drawingml/2006/spreadsheetDrawing">
      <xdr:col>8</xdr:col>
      <xdr:colOff>304165</xdr:colOff>
      <xdr:row>12</xdr:row>
      <xdr:rowOff>135890</xdr:rowOff>
    </xdr:to>
    <xdr:sp macro="" textlink="">
      <xdr:nvSpPr>
        <xdr:cNvPr id="6" name="図形 10"/>
        <xdr:cNvSpPr/>
      </xdr:nvSpPr>
      <xdr:spPr>
        <a:xfrm>
          <a:off x="2458085" y="3505200"/>
          <a:ext cx="1275080" cy="421640"/>
        </a:xfrm>
        <a:prstGeom prst="wedgeRectCallout">
          <a:avLst>
            <a:gd name="adj1" fmla="val 38391"/>
            <a:gd name="adj2" fmla="val -108574"/>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a:t>登記簿面積</a:t>
          </a:r>
          <a:endParaRPr kumimoji="1" lang="ja-JP" altLang="en-US" sz="1400"/>
        </a:p>
      </xdr:txBody>
    </xdr:sp>
    <xdr:clientData/>
  </xdr:twoCellAnchor>
  <xdr:twoCellAnchor>
    <xdr:from xmlns:xdr="http://schemas.openxmlformats.org/drawingml/2006/spreadsheetDrawing">
      <xdr:col>9</xdr:col>
      <xdr:colOff>295910</xdr:colOff>
      <xdr:row>11</xdr:row>
      <xdr:rowOff>264160</xdr:rowOff>
    </xdr:from>
    <xdr:to xmlns:xdr="http://schemas.openxmlformats.org/drawingml/2006/spreadsheetDrawing">
      <xdr:col>14</xdr:col>
      <xdr:colOff>36195</xdr:colOff>
      <xdr:row>13</xdr:row>
      <xdr:rowOff>407035</xdr:rowOff>
    </xdr:to>
    <xdr:sp macro="" textlink="">
      <xdr:nvSpPr>
        <xdr:cNvPr id="7" name="図形 11"/>
        <xdr:cNvSpPr/>
      </xdr:nvSpPr>
      <xdr:spPr>
        <a:xfrm>
          <a:off x="4153535" y="3626485"/>
          <a:ext cx="1883410" cy="1000125"/>
        </a:xfrm>
        <a:prstGeom prst="wedgeRectCallout">
          <a:avLst>
            <a:gd name="adj1" fmla="val 29750"/>
            <a:gd name="adj2" fmla="val -82685"/>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始期は</a:t>
          </a:r>
          <a:r>
            <a:rPr kumimoji="1" lang="ja-JP" altLang="en-US" sz="1400" b="1"/>
            <a:t>5月20日</a:t>
          </a:r>
          <a:endParaRPr kumimoji="1" lang="ja-JP" altLang="en-US" sz="1400" b="1"/>
        </a:p>
        <a:p>
          <a:pPr algn="l"/>
          <a:r>
            <a:rPr kumimoji="1" lang="ja-JP" altLang="en-US" sz="1400"/>
            <a:t>または</a:t>
          </a:r>
          <a:r>
            <a:rPr kumimoji="1" lang="ja-JP" altLang="en-US" sz="1400" b="1"/>
            <a:t>10月20日</a:t>
          </a:r>
          <a:endParaRPr kumimoji="1" lang="ja-JP" altLang="en-US" sz="1400" b="1"/>
        </a:p>
        <a:p>
          <a:pPr algn="l"/>
          <a:r>
            <a:rPr kumimoji="1" lang="ja-JP" altLang="en-US" sz="1400"/>
            <a:t>（提出時期による）</a:t>
          </a:r>
          <a:endParaRPr kumimoji="1" lang="ja-JP" altLang="en-US"/>
        </a:p>
      </xdr:txBody>
    </xdr:sp>
    <xdr:clientData/>
  </xdr:twoCellAnchor>
  <xdr:twoCellAnchor>
    <xdr:from xmlns:xdr="http://schemas.openxmlformats.org/drawingml/2006/spreadsheetDrawing">
      <xdr:col>15</xdr:col>
      <xdr:colOff>29210</xdr:colOff>
      <xdr:row>11</xdr:row>
      <xdr:rowOff>280670</xdr:rowOff>
    </xdr:from>
    <xdr:to xmlns:xdr="http://schemas.openxmlformats.org/drawingml/2006/spreadsheetDrawing">
      <xdr:col>18</xdr:col>
      <xdr:colOff>491490</xdr:colOff>
      <xdr:row>14</xdr:row>
      <xdr:rowOff>38735</xdr:rowOff>
    </xdr:to>
    <xdr:sp macro="" textlink="">
      <xdr:nvSpPr>
        <xdr:cNvPr id="8" name="図形 12"/>
        <xdr:cNvSpPr/>
      </xdr:nvSpPr>
      <xdr:spPr>
        <a:xfrm>
          <a:off x="6458585" y="3642995"/>
          <a:ext cx="1748155" cy="1043940"/>
        </a:xfrm>
        <a:prstGeom prst="wedgeRectCallout">
          <a:avLst>
            <a:gd name="adj1" fmla="val -47511"/>
            <a:gd name="adj2" fmla="val -81869"/>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600" b="1" u="sng"/>
            <a:t>期間は5年以上</a:t>
          </a:r>
          <a:endParaRPr kumimoji="1" lang="ja-JP" altLang="en-US" sz="1600" b="1" u="none"/>
        </a:p>
        <a:p>
          <a:pPr algn="l"/>
          <a:r>
            <a:rPr kumimoji="1" lang="ja-JP" altLang="en-US" sz="1400"/>
            <a:t>終期は </a:t>
          </a:r>
          <a:r>
            <a:rPr kumimoji="1" lang="ja-JP" altLang="en-US" sz="1400" b="1"/>
            <a:t>5月19日</a:t>
          </a:r>
          <a:endParaRPr kumimoji="1" lang="ja-JP" altLang="en-US" sz="1400" b="1"/>
        </a:p>
        <a:p>
          <a:pPr algn="l"/>
          <a:r>
            <a:rPr kumimoji="1" lang="ja-JP" altLang="en-US" sz="1400"/>
            <a:t>または</a:t>
          </a:r>
          <a:r>
            <a:rPr kumimoji="1" lang="ja-JP" altLang="en-US" sz="1400" b="1"/>
            <a:t>10月19日</a:t>
          </a:r>
          <a:endParaRPr kumimoji="1" lang="ja-JP" altLang="en-US" sz="1400"/>
        </a:p>
      </xdr:txBody>
    </xdr:sp>
    <xdr:clientData/>
  </xdr:twoCellAnchor>
  <xdr:twoCellAnchor>
    <xdr:from xmlns:xdr="http://schemas.openxmlformats.org/drawingml/2006/spreadsheetDrawing">
      <xdr:col>18</xdr:col>
      <xdr:colOff>544195</xdr:colOff>
      <xdr:row>11</xdr:row>
      <xdr:rowOff>85725</xdr:rowOff>
    </xdr:from>
    <xdr:to xmlns:xdr="http://schemas.openxmlformats.org/drawingml/2006/spreadsheetDrawing">
      <xdr:col>22</xdr:col>
      <xdr:colOff>27940</xdr:colOff>
      <xdr:row>12</xdr:row>
      <xdr:rowOff>31750</xdr:rowOff>
    </xdr:to>
    <xdr:sp macro="" textlink="">
      <xdr:nvSpPr>
        <xdr:cNvPr id="9" name="図形 13"/>
        <xdr:cNvSpPr/>
      </xdr:nvSpPr>
      <xdr:spPr>
        <a:xfrm>
          <a:off x="8259445" y="3448050"/>
          <a:ext cx="1588770" cy="374650"/>
        </a:xfrm>
        <a:prstGeom prst="wedgeRectCallout">
          <a:avLst>
            <a:gd name="adj1" fmla="val 20293"/>
            <a:gd name="adj2" fmla="val -87186"/>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（D）</a:t>
          </a:r>
          <a:r>
            <a:rPr kumimoji="1" lang="ja-JP" altLang="en-US" sz="1400"/>
            <a:t>と同じ日付</a:t>
          </a:r>
          <a:endParaRPr kumimoji="1" lang="ja-JP" altLang="en-US" sz="1400"/>
        </a:p>
      </xdr:txBody>
    </xdr:sp>
    <xdr:clientData/>
  </xdr:twoCellAnchor>
  <xdr:twoCellAnchor>
    <xdr:from xmlns:xdr="http://schemas.openxmlformats.org/drawingml/2006/spreadsheetDrawing">
      <xdr:col>21</xdr:col>
      <xdr:colOff>36195</xdr:colOff>
      <xdr:row>12</xdr:row>
      <xdr:rowOff>95885</xdr:rowOff>
    </xdr:from>
    <xdr:to xmlns:xdr="http://schemas.openxmlformats.org/drawingml/2006/spreadsheetDrawing">
      <xdr:col>25</xdr:col>
      <xdr:colOff>330200</xdr:colOff>
      <xdr:row>18</xdr:row>
      <xdr:rowOff>210185</xdr:rowOff>
    </xdr:to>
    <xdr:sp macro="" textlink="">
      <xdr:nvSpPr>
        <xdr:cNvPr id="10" name="図形 14"/>
        <xdr:cNvSpPr/>
      </xdr:nvSpPr>
      <xdr:spPr>
        <a:xfrm>
          <a:off x="9427845" y="3886835"/>
          <a:ext cx="2008505" cy="2362200"/>
        </a:xfrm>
        <a:prstGeom prst="wedgeRectCallout">
          <a:avLst>
            <a:gd name="adj1" fmla="val 34165"/>
            <a:gd name="adj2" fmla="val -74113"/>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賃借料がある場合は</a:t>
          </a:r>
          <a:endParaRPr kumimoji="1" lang="ja-JP" altLang="en-US" sz="1400"/>
        </a:p>
        <a:p>
          <a:pPr algn="l"/>
          <a:r>
            <a:rPr kumimoji="1" lang="ja-JP" altLang="en-US" sz="1400" b="1"/>
            <a:t>賃借権</a:t>
          </a:r>
          <a:endParaRPr kumimoji="1" lang="ja-JP" altLang="en-US" sz="1400"/>
        </a:p>
        <a:p>
          <a:pPr algn="l"/>
          <a:r>
            <a:rPr kumimoji="1" lang="ja-JP" altLang="en-US" sz="1400"/>
            <a:t>賃借料がない場合は</a:t>
          </a:r>
          <a:endParaRPr kumimoji="1" lang="ja-JP" altLang="en-US" sz="1400" b="1"/>
        </a:p>
        <a:p>
          <a:pPr algn="l"/>
          <a:r>
            <a:rPr kumimoji="1" lang="ja-JP" altLang="en-US" sz="1400" b="1"/>
            <a:t>使用貸借権</a:t>
          </a:r>
          <a:endParaRPr kumimoji="1" lang="ja-JP" altLang="en-US" sz="1400" b="1"/>
        </a:p>
        <a:p>
          <a:pPr algn="l"/>
          <a:r>
            <a:rPr kumimoji="1" lang="ja-JP" altLang="en-US" sz="1400" b="1"/>
            <a:t>※物納や現金手渡しの場合は使用貸借権とし、借賃は０円にする</a:t>
          </a:r>
          <a:endParaRPr kumimoji="1" lang="ja-JP" altLang="en-US" sz="1400" b="1"/>
        </a:p>
      </xdr:txBody>
    </xdr:sp>
    <xdr:clientData/>
  </xdr:twoCellAnchor>
  <xdr:twoCellAnchor>
    <xdr:from xmlns:xdr="http://schemas.openxmlformats.org/drawingml/2006/spreadsheetDrawing">
      <xdr:col>26</xdr:col>
      <xdr:colOff>11430</xdr:colOff>
      <xdr:row>11</xdr:row>
      <xdr:rowOff>364490</xdr:rowOff>
    </xdr:from>
    <xdr:to xmlns:xdr="http://schemas.openxmlformats.org/drawingml/2006/spreadsheetDrawing">
      <xdr:col>28</xdr:col>
      <xdr:colOff>391160</xdr:colOff>
      <xdr:row>15</xdr:row>
      <xdr:rowOff>354965</xdr:rowOff>
    </xdr:to>
    <xdr:sp macro="" textlink="">
      <xdr:nvSpPr>
        <xdr:cNvPr id="11" name="図形 15"/>
        <xdr:cNvSpPr/>
      </xdr:nvSpPr>
      <xdr:spPr>
        <a:xfrm>
          <a:off x="11546205" y="3726815"/>
          <a:ext cx="1236980" cy="1704975"/>
        </a:xfrm>
        <a:prstGeom prst="wedgeRectCallout">
          <a:avLst>
            <a:gd name="adj1" fmla="val -12062"/>
            <a:gd name="adj2" fmla="val -77568"/>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a:t>・水田</a:t>
          </a:r>
          <a:endParaRPr kumimoji="1" lang="ja-JP" altLang="en-US" sz="1400"/>
        </a:p>
        <a:p>
          <a:pPr algn="l"/>
          <a:r>
            <a:rPr kumimoji="1" lang="ja-JP" altLang="en-US" sz="1400"/>
            <a:t>・普通畑</a:t>
          </a:r>
          <a:endParaRPr kumimoji="1" lang="ja-JP" altLang="en-US" sz="1400"/>
        </a:p>
        <a:p>
          <a:pPr algn="l"/>
          <a:r>
            <a:rPr kumimoji="1" lang="ja-JP" altLang="en-US" sz="1400"/>
            <a:t>・飼料畑</a:t>
          </a:r>
          <a:endParaRPr kumimoji="1" lang="ja-JP" altLang="en-US" sz="1400"/>
        </a:p>
        <a:p>
          <a:pPr algn="l"/>
          <a:r>
            <a:rPr kumimoji="1" lang="ja-JP" altLang="en-US" sz="1400"/>
            <a:t>・樹園地</a:t>
          </a:r>
          <a:endParaRPr kumimoji="1" lang="ja-JP" altLang="en-US" sz="1400"/>
        </a:p>
        <a:p>
          <a:pPr algn="l"/>
          <a:r>
            <a:rPr kumimoji="1" lang="ja-JP" altLang="en-US" sz="1400"/>
            <a:t>等の利用形態</a:t>
          </a:r>
          <a:endParaRPr kumimoji="1" lang="ja-JP" altLang="en-US" sz="1400"/>
        </a:p>
      </xdr:txBody>
    </xdr:sp>
    <xdr:clientData/>
  </xdr:twoCellAnchor>
  <xdr:twoCellAnchor>
    <xdr:from xmlns:xdr="http://schemas.openxmlformats.org/drawingml/2006/spreadsheetDrawing">
      <xdr:col>29</xdr:col>
      <xdr:colOff>31750</xdr:colOff>
      <xdr:row>11</xdr:row>
      <xdr:rowOff>334645</xdr:rowOff>
    </xdr:from>
    <xdr:to xmlns:xdr="http://schemas.openxmlformats.org/drawingml/2006/spreadsheetDrawing">
      <xdr:col>33</xdr:col>
      <xdr:colOff>378460</xdr:colOff>
      <xdr:row>13</xdr:row>
      <xdr:rowOff>267335</xdr:rowOff>
    </xdr:to>
    <xdr:sp macro="" textlink="">
      <xdr:nvSpPr>
        <xdr:cNvPr id="12" name="図形 16"/>
        <xdr:cNvSpPr/>
      </xdr:nvSpPr>
      <xdr:spPr>
        <a:xfrm>
          <a:off x="12852400" y="3696970"/>
          <a:ext cx="2061210" cy="789940"/>
        </a:xfrm>
        <a:prstGeom prst="wedgeRectCallout">
          <a:avLst>
            <a:gd name="adj1" fmla="val 3661"/>
            <a:gd name="adj2" fmla="val -98940"/>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ctr"/>
          <a:r>
            <a:rPr kumimoji="1" lang="ja-JP" altLang="en-US" sz="1400"/>
            <a:t>口座振込12月のみ</a:t>
          </a:r>
          <a:endParaRPr kumimoji="1" lang="ja-JP" altLang="en-US" sz="1400"/>
        </a:p>
        <a:p>
          <a:pPr algn="ctr"/>
          <a:r>
            <a:rPr kumimoji="1" lang="ja-JP" altLang="en-US" sz="1400"/>
            <a:t>賃料なしの場合はー</a:t>
          </a:r>
          <a:endParaRPr kumimoji="1" lang="ja-JP" altLang="en-US" sz="1400"/>
        </a:p>
      </xdr:txBody>
    </xdr:sp>
    <xdr:clientData/>
  </xdr:twoCellAnchor>
  <xdr:twoCellAnchor>
    <xdr:from xmlns:xdr="http://schemas.openxmlformats.org/drawingml/2006/spreadsheetDrawing">
      <xdr:col>19</xdr:col>
      <xdr:colOff>47625</xdr:colOff>
      <xdr:row>30</xdr:row>
      <xdr:rowOff>302260</xdr:rowOff>
    </xdr:from>
    <xdr:to xmlns:xdr="http://schemas.openxmlformats.org/drawingml/2006/spreadsheetDrawing">
      <xdr:col>26</xdr:col>
      <xdr:colOff>300990</xdr:colOff>
      <xdr:row>32</xdr:row>
      <xdr:rowOff>80645</xdr:rowOff>
    </xdr:to>
    <xdr:sp macro="" textlink="">
      <xdr:nvSpPr>
        <xdr:cNvPr id="14" name="図形 18"/>
        <xdr:cNvSpPr/>
      </xdr:nvSpPr>
      <xdr:spPr>
        <a:xfrm>
          <a:off x="8582025" y="9594850"/>
          <a:ext cx="3253740" cy="42608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a:t>確認後、チェックを入れてください。</a:t>
          </a:r>
          <a:endParaRPr kumimoji="1" lang="ja-JP" altLang="en-US" sz="1400"/>
        </a:p>
      </xdr:txBody>
    </xdr:sp>
    <xdr:clientData/>
  </xdr:twoCellAnchor>
  <xdr:twoCellAnchor>
    <xdr:from xmlns:xdr="http://schemas.openxmlformats.org/drawingml/2006/spreadsheetDrawing">
      <xdr:col>25</xdr:col>
      <xdr:colOff>292735</xdr:colOff>
      <xdr:row>0</xdr:row>
      <xdr:rowOff>159385</xdr:rowOff>
    </xdr:from>
    <xdr:to xmlns:xdr="http://schemas.openxmlformats.org/drawingml/2006/spreadsheetDrawing">
      <xdr:col>33</xdr:col>
      <xdr:colOff>193040</xdr:colOff>
      <xdr:row>1</xdr:row>
      <xdr:rowOff>307340</xdr:rowOff>
    </xdr:to>
    <xdr:sp macro="" textlink="">
      <xdr:nvSpPr>
        <xdr:cNvPr id="1031" name="図形 20"/>
        <xdr:cNvSpPr/>
      </xdr:nvSpPr>
      <xdr:spPr>
        <a:xfrm>
          <a:off x="11398885" y="159385"/>
          <a:ext cx="3329305" cy="66230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2400" b="1"/>
            <a:t>借り手用</a:t>
          </a:r>
          <a:endParaRPr kumimoji="1" lang="ja-JP" altLang="en-US" sz="1400"/>
        </a:p>
      </xdr:txBody>
    </xdr:sp>
    <xdr:clientData/>
  </xdr:twoCellAnchor>
  <xdr:twoCellAnchor>
    <xdr:from xmlns:xdr="http://schemas.openxmlformats.org/drawingml/2006/spreadsheetDrawing">
      <xdr:col>29</xdr:col>
      <xdr:colOff>356235</xdr:colOff>
      <xdr:row>16</xdr:row>
      <xdr:rowOff>230505</xdr:rowOff>
    </xdr:from>
    <xdr:to xmlns:xdr="http://schemas.openxmlformats.org/drawingml/2006/spreadsheetDrawing">
      <xdr:col>33</xdr:col>
      <xdr:colOff>265430</xdr:colOff>
      <xdr:row>18</xdr:row>
      <xdr:rowOff>48260</xdr:rowOff>
    </xdr:to>
    <xdr:sp macro="" textlink="">
      <xdr:nvSpPr>
        <xdr:cNvPr id="1032" name="図形 21"/>
        <xdr:cNvSpPr/>
      </xdr:nvSpPr>
      <xdr:spPr>
        <a:xfrm>
          <a:off x="13176885" y="5735955"/>
          <a:ext cx="1623695" cy="351155"/>
        </a:xfrm>
        <a:prstGeom prst="wedgeRectCallout">
          <a:avLst>
            <a:gd name="adj1" fmla="val -26336"/>
            <a:gd name="adj2" fmla="val 132163"/>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pPr algn="l"/>
          <a:r>
            <a:rPr kumimoji="1" lang="ja-JP" altLang="en-US" sz="1400" b="1"/>
            <a:t>１５０日以上必要</a:t>
          </a:r>
          <a:endParaRPr kumimoji="1" lang="ja-JP" altLang="en-US" sz="1400" b="1"/>
        </a:p>
      </xdr:txBody>
    </xdr:sp>
    <xdr:clientData/>
  </xdr:twoCellAnchor>
  <xdr:twoCellAnchor>
    <xdr:from xmlns:xdr="http://schemas.openxmlformats.org/drawingml/2006/spreadsheetDrawing">
      <xdr:col>18</xdr:col>
      <xdr:colOff>680720</xdr:colOff>
      <xdr:row>0</xdr:row>
      <xdr:rowOff>0</xdr:rowOff>
    </xdr:from>
    <xdr:to xmlns:xdr="http://schemas.openxmlformats.org/drawingml/2006/spreadsheetDrawing">
      <xdr:col>20</xdr:col>
      <xdr:colOff>160655</xdr:colOff>
      <xdr:row>1</xdr:row>
      <xdr:rowOff>252095</xdr:rowOff>
    </xdr:to>
    <xdr:sp macro="" textlink="">
      <xdr:nvSpPr>
        <xdr:cNvPr id="1035" name="テキスト 24"/>
        <xdr:cNvSpPr txBox="1"/>
      </xdr:nvSpPr>
      <xdr:spPr>
        <a:xfrm>
          <a:off x="8395970" y="0"/>
          <a:ext cx="727710" cy="766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ctr"/>
          <a:r>
            <a:rPr kumimoji="1" lang="ja-JP" altLang="en-US" sz="4800" b="1"/>
            <a:t>×</a:t>
          </a:r>
          <a:endParaRPr kumimoji="1" lang="ja-JP" altLang="en-US" sz="4800" b="1"/>
        </a:p>
      </xdr:txBody>
    </xdr:sp>
    <xdr:clientData/>
  </xdr:twoCellAnchor>
  <xdr:twoCellAnchor>
    <xdr:from xmlns:xdr="http://schemas.openxmlformats.org/drawingml/2006/spreadsheetDrawing">
      <xdr:col>17</xdr:col>
      <xdr:colOff>151765</xdr:colOff>
      <xdr:row>0</xdr:row>
      <xdr:rowOff>240030</xdr:rowOff>
    </xdr:from>
    <xdr:to xmlns:xdr="http://schemas.openxmlformats.org/drawingml/2006/spreadsheetDrawing">
      <xdr:col>18</xdr:col>
      <xdr:colOff>425450</xdr:colOff>
      <xdr:row>1</xdr:row>
      <xdr:rowOff>368300</xdr:rowOff>
    </xdr:to>
    <xdr:sp macro="" textlink="">
      <xdr:nvSpPr>
        <xdr:cNvPr id="1036" name="図形 25"/>
        <xdr:cNvSpPr/>
      </xdr:nvSpPr>
      <xdr:spPr>
        <a:xfrm flipH="1">
          <a:off x="7438390" y="240030"/>
          <a:ext cx="702310" cy="642620"/>
        </a:xfrm>
        <a:prstGeom prst="wedgeRectCallout">
          <a:avLst>
            <a:gd name="adj1" fmla="val 82529"/>
            <a:gd name="adj2" fmla="val -49878"/>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400" b="1"/>
            <a:t>押印</a:t>
          </a:r>
          <a:endParaRPr kumimoji="1" lang="ja-JP" altLang="en-US" sz="1400" b="1"/>
        </a:p>
      </xdr:txBody>
    </xdr:sp>
    <xdr:clientData/>
  </xdr:twoCellAnchor>
  <xdr:twoCellAnchor>
    <xdr:from xmlns:xdr="http://schemas.openxmlformats.org/drawingml/2006/spreadsheetDrawing">
      <xdr:col>5</xdr:col>
      <xdr:colOff>375920</xdr:colOff>
      <xdr:row>14</xdr:row>
      <xdr:rowOff>332740</xdr:rowOff>
    </xdr:from>
    <xdr:to xmlns:xdr="http://schemas.openxmlformats.org/drawingml/2006/spreadsheetDrawing">
      <xdr:col>16</xdr:col>
      <xdr:colOff>220980</xdr:colOff>
      <xdr:row>19</xdr:row>
      <xdr:rowOff>219075</xdr:rowOff>
    </xdr:to>
    <xdr:sp macro="" textlink="">
      <xdr:nvSpPr>
        <xdr:cNvPr id="1038" name="図形 27"/>
        <xdr:cNvSpPr/>
      </xdr:nvSpPr>
      <xdr:spPr>
        <a:xfrm>
          <a:off x="2519045" y="4980940"/>
          <a:ext cx="4559935" cy="1543685"/>
        </a:xfrm>
        <a:prstGeom prst="wedgeRectCallout">
          <a:avLst>
            <a:gd name="adj1" fmla="val -62848"/>
            <a:gd name="adj2" fmla="val 30986"/>
          </a:avLst>
        </a:prstGeom>
      </xdr:spPr>
      <xdr:style>
        <a:lnRef idx="2">
          <a:schemeClr val="dk1"/>
        </a:lnRef>
        <a:fillRef idx="1">
          <a:schemeClr val="lt1"/>
        </a:fillRef>
        <a:effectRef idx="0">
          <a:schemeClr val="dk1"/>
        </a:effectRef>
        <a:fontRef idx="minor">
          <a:schemeClr val="dk1"/>
        </a:fontRef>
      </xdr:style>
      <xdr:txBody>
        <a:bodyPr vertOverflow="clip" horzOverflow="clip" anchor="t"/>
        <a:lstStyle/>
        <a:p>
          <a:r>
            <a:rPr kumimoji="1" lang="ja-JP" altLang="en-US" sz="1400"/>
            <a:t>２．借り手（耕作者）の営農状況について</a:t>
          </a:r>
          <a:endParaRPr kumimoji="1" lang="ja-JP" altLang="en-US" sz="1400"/>
        </a:p>
        <a:p>
          <a:r>
            <a:rPr kumimoji="1" lang="ja-JP" altLang="en-US" sz="1400"/>
            <a:t>借り手について</a:t>
          </a:r>
          <a:r>
            <a:rPr kumimoji="1" lang="ja-JP" altLang="en-US" sz="1400" b="1" u="sng"/>
            <a:t>必ずご記入ください</a:t>
          </a:r>
          <a:r>
            <a:rPr kumimoji="1" lang="ja-JP" altLang="en-US" sz="1400"/>
            <a:t>。</a:t>
          </a:r>
          <a:endParaRPr kumimoji="1" lang="ja-JP" altLang="en-US" sz="1400"/>
        </a:p>
        <a:p>
          <a:r>
            <a:rPr kumimoji="1" lang="ja-JP" altLang="en-US" sz="1400"/>
            <a:t>農地所有適格法人の場合は記入不要です。</a:t>
          </a:r>
          <a:endParaRPr kumimoji="1" lang="ja-JP" altLang="en-US" sz="1400"/>
        </a:p>
        <a:p>
          <a:pPr algn="l"/>
          <a:r>
            <a:rPr kumimoji="1" lang="ja-JP" altLang="en-US" sz="1400"/>
            <a:t>農地所有適格法人以外の法人は別紙に記入が必要です。</a:t>
          </a:r>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419;&#36914;&#35336;&#30011;&#29992;Excel&#12501;&#12457;&#12540;&#12510;&#12483;&#12488;.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CSV作成"/>
      <sheetName val="エラー"/>
      <sheetName val="耕作者営農情報"/>
      <sheetName val="使い方"/>
      <sheetName val="提出書類一覧"/>
      <sheetName val="ﾁｪｯｸﾘｽﾄ"/>
      <sheetName val="年間スケ（促進）"/>
      <sheetName val="促進計画（出し手）"/>
      <sheetName val="促進計画（受け手）"/>
      <sheetName val="適格法人"/>
      <sheetName val="他法人"/>
      <sheetName val="適格法人の証明"/>
      <sheetName val="要請書"/>
      <sheetName val="10号別紙"/>
      <sheetName val="口座収集通知文（貸手用）"/>
      <sheetName val="口座振込依頼書"/>
      <sheetName val="口座収集通知文（借手用）"/>
      <sheetName val="賃料お知らせ "/>
      <sheetName val="ワークシート"/>
      <sheetName val="採番シート"/>
      <sheetName val="郵便番号マスタ"/>
    </sheetNames>
    <sheetDataSet>
      <sheetData sheetId="0"/>
      <sheetData sheetId="1"/>
      <sheetData sheetId="2"/>
      <sheetData sheetId="3">
        <row r="5">
          <cell r="AD5" t="str">
            <v/>
          </cell>
        </row>
        <row r="6">
          <cell r="AD6" t="str">
            <v/>
          </cell>
        </row>
        <row r="7">
          <cell r="AD7" t="str">
            <v/>
          </cell>
        </row>
        <row r="8">
          <cell r="AD8" t="str">
            <v/>
          </cell>
        </row>
        <row r="9">
          <cell r="AD9" t="str">
            <v/>
          </cell>
        </row>
        <row r="10">
          <cell r="AD10" t="str">
            <v/>
          </cell>
        </row>
        <row r="11">
          <cell r="AD11" t="str">
            <v/>
          </cell>
        </row>
        <row r="12">
          <cell r="AD12" t="str">
            <v/>
          </cell>
        </row>
        <row r="13">
          <cell r="AD13" t="str">
            <v/>
          </cell>
        </row>
        <row r="14">
          <cell r="AD14" t="str">
            <v/>
          </cell>
        </row>
        <row r="15">
          <cell r="AD15" t="str">
            <v/>
          </cell>
        </row>
        <row r="16">
          <cell r="AD16" t="str">
            <v/>
          </cell>
        </row>
        <row r="17">
          <cell r="AD17" t="str">
            <v/>
          </cell>
        </row>
        <row r="18">
          <cell r="AD18" t="str">
            <v/>
          </cell>
        </row>
        <row r="19">
          <cell r="AD19" t="str">
            <v/>
          </cell>
        </row>
        <row r="20">
          <cell r="AD20" t="str">
            <v/>
          </cell>
        </row>
        <row r="21">
          <cell r="AD21" t="str">
            <v/>
          </cell>
        </row>
        <row r="22">
          <cell r="AD22" t="str">
            <v/>
          </cell>
        </row>
        <row r="23">
          <cell r="AD23" t="str">
            <v/>
          </cell>
        </row>
        <row r="24">
          <cell r="AD24" t="str">
            <v/>
          </cell>
        </row>
        <row r="25">
          <cell r="AD25" t="str">
            <v/>
          </cell>
        </row>
        <row r="26">
          <cell r="AD26" t="str">
            <v/>
          </cell>
        </row>
        <row r="27">
          <cell r="AD27" t="str">
            <v/>
          </cell>
        </row>
        <row r="28">
          <cell r="AD28" t="str">
            <v/>
          </cell>
        </row>
        <row r="29">
          <cell r="AD29" t="str">
            <v/>
          </cell>
        </row>
        <row r="30">
          <cell r="AD30" t="str">
            <v/>
          </cell>
        </row>
        <row r="31">
          <cell r="AD31" t="str">
            <v/>
          </cell>
        </row>
        <row r="32">
          <cell r="AD32" t="str">
            <v/>
          </cell>
        </row>
        <row r="33">
          <cell r="AD33" t="str">
            <v/>
          </cell>
        </row>
        <row r="34">
          <cell r="AD34" t="str">
            <v/>
          </cell>
        </row>
        <row r="35">
          <cell r="AD35"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E2" t="str">
            <v/>
          </cell>
          <cell r="F2" t="str">
            <v/>
          </cell>
        </row>
        <row r="3">
          <cell r="E3" t="str">
            <v/>
          </cell>
          <cell r="F3" t="str">
            <v/>
          </cell>
        </row>
        <row r="4">
          <cell r="E4" t="str">
            <v/>
          </cell>
          <cell r="F4" t="str">
            <v/>
          </cell>
        </row>
        <row r="5">
          <cell r="E5" t="str">
            <v/>
          </cell>
          <cell r="F5" t="str">
            <v/>
          </cell>
        </row>
        <row r="6">
          <cell r="E6" t="str">
            <v/>
          </cell>
          <cell r="F6" t="str">
            <v/>
          </cell>
        </row>
        <row r="7">
          <cell r="E7" t="str">
            <v/>
          </cell>
          <cell r="F7" t="str">
            <v/>
          </cell>
        </row>
        <row r="8">
          <cell r="E8" t="str">
            <v/>
          </cell>
          <cell r="F8" t="str">
            <v/>
          </cell>
        </row>
        <row r="9">
          <cell r="E9" t="str">
            <v/>
          </cell>
          <cell r="F9" t="str">
            <v/>
          </cell>
        </row>
        <row r="10">
          <cell r="E10" t="str">
            <v/>
          </cell>
          <cell r="F10" t="str">
            <v/>
          </cell>
        </row>
        <row r="11">
          <cell r="E11" t="str">
            <v/>
          </cell>
          <cell r="F11" t="str">
            <v/>
          </cell>
        </row>
        <row r="12">
          <cell r="E12" t="str">
            <v/>
          </cell>
          <cell r="F12" t="str">
            <v/>
          </cell>
        </row>
        <row r="13">
          <cell r="E13" t="str">
            <v/>
          </cell>
          <cell r="F13" t="str">
            <v/>
          </cell>
        </row>
        <row r="14">
          <cell r="E14" t="str">
            <v/>
          </cell>
          <cell r="F14" t="str">
            <v/>
          </cell>
        </row>
        <row r="15">
          <cell r="E15" t="str">
            <v/>
          </cell>
          <cell r="F15" t="str">
            <v/>
          </cell>
        </row>
        <row r="16">
          <cell r="E16" t="str">
            <v/>
          </cell>
          <cell r="F16" t="str">
            <v/>
          </cell>
        </row>
        <row r="17">
          <cell r="E17" t="str">
            <v/>
          </cell>
          <cell r="F17" t="str">
            <v/>
          </cell>
        </row>
        <row r="18">
          <cell r="E18" t="str">
            <v/>
          </cell>
          <cell r="F18" t="str">
            <v/>
          </cell>
        </row>
        <row r="19">
          <cell r="E19" t="str">
            <v/>
          </cell>
          <cell r="F19" t="str">
            <v/>
          </cell>
        </row>
        <row r="20">
          <cell r="E20" t="str">
            <v/>
          </cell>
          <cell r="F20" t="str">
            <v/>
          </cell>
        </row>
        <row r="21">
          <cell r="E21" t="str">
            <v/>
          </cell>
          <cell r="F21" t="str">
            <v/>
          </cell>
        </row>
        <row r="22">
          <cell r="E22" t="str">
            <v/>
          </cell>
          <cell r="F22" t="str">
            <v/>
          </cell>
        </row>
        <row r="23">
          <cell r="E23" t="str">
            <v/>
          </cell>
          <cell r="F23" t="str">
            <v/>
          </cell>
        </row>
        <row r="24">
          <cell r="E24" t="str">
            <v/>
          </cell>
          <cell r="F24" t="str">
            <v/>
          </cell>
        </row>
        <row r="25">
          <cell r="E25" t="str">
            <v/>
          </cell>
          <cell r="F25" t="str">
            <v/>
          </cell>
        </row>
        <row r="26">
          <cell r="E26" t="str">
            <v/>
          </cell>
          <cell r="F26" t="str">
            <v/>
          </cell>
        </row>
        <row r="27">
          <cell r="E27" t="str">
            <v/>
          </cell>
          <cell r="F27" t="str">
            <v/>
          </cell>
        </row>
        <row r="28">
          <cell r="E28" t="str">
            <v/>
          </cell>
          <cell r="F28" t="str">
            <v/>
          </cell>
        </row>
        <row r="29">
          <cell r="E29" t="str">
            <v/>
          </cell>
          <cell r="F29" t="str">
            <v/>
          </cell>
        </row>
        <row r="30">
          <cell r="E30" t="str">
            <v/>
          </cell>
          <cell r="F30" t="str">
            <v/>
          </cell>
        </row>
        <row r="31">
          <cell r="E31" t="str">
            <v/>
          </cell>
          <cell r="F31" t="str">
            <v/>
          </cell>
        </row>
        <row r="32">
          <cell r="E32" t="str">
            <v/>
          </cell>
          <cell r="F32" t="str">
            <v/>
          </cell>
        </row>
        <row r="33">
          <cell r="E33" t="str">
            <v/>
          </cell>
          <cell r="F33" t="str">
            <v/>
          </cell>
        </row>
        <row r="34">
          <cell r="E34" t="str">
            <v/>
          </cell>
          <cell r="F34" t="str">
            <v/>
          </cell>
        </row>
        <row r="35">
          <cell r="E35" t="str">
            <v/>
          </cell>
          <cell r="F35" t="str">
            <v/>
          </cell>
        </row>
        <row r="36">
          <cell r="E36" t="str">
            <v/>
          </cell>
          <cell r="F36" t="str">
            <v/>
          </cell>
        </row>
        <row r="37">
          <cell r="E37" t="str">
            <v/>
          </cell>
          <cell r="F37" t="str">
            <v/>
          </cell>
        </row>
        <row r="38">
          <cell r="E38" t="str">
            <v/>
          </cell>
          <cell r="F38" t="str">
            <v/>
          </cell>
        </row>
        <row r="39">
          <cell r="E39" t="str">
            <v/>
          </cell>
          <cell r="F39" t="str">
            <v/>
          </cell>
        </row>
        <row r="40">
          <cell r="E40" t="str">
            <v/>
          </cell>
          <cell r="F40" t="str">
            <v/>
          </cell>
        </row>
        <row r="41">
          <cell r="E41" t="str">
            <v/>
          </cell>
          <cell r="F41" t="str">
            <v/>
          </cell>
        </row>
        <row r="42">
          <cell r="E42" t="str">
            <v/>
          </cell>
          <cell r="F42" t="str">
            <v/>
          </cell>
        </row>
        <row r="43">
          <cell r="E43" t="str">
            <v/>
          </cell>
          <cell r="F43" t="str">
            <v/>
          </cell>
        </row>
        <row r="44">
          <cell r="E44" t="str">
            <v/>
          </cell>
          <cell r="F44" t="str">
            <v/>
          </cell>
        </row>
        <row r="45">
          <cell r="E45" t="str">
            <v/>
          </cell>
          <cell r="F45" t="str">
            <v/>
          </cell>
        </row>
        <row r="46">
          <cell r="E46" t="str">
            <v/>
          </cell>
          <cell r="F46" t="str">
            <v/>
          </cell>
        </row>
        <row r="47">
          <cell r="E47" t="str">
            <v/>
          </cell>
          <cell r="F47" t="str">
            <v/>
          </cell>
        </row>
        <row r="48">
          <cell r="E48" t="str">
            <v/>
          </cell>
          <cell r="F48" t="str">
            <v/>
          </cell>
        </row>
        <row r="49">
          <cell r="E49" t="str">
            <v/>
          </cell>
          <cell r="F49" t="str">
            <v/>
          </cell>
        </row>
        <row r="50">
          <cell r="E50" t="str">
            <v/>
          </cell>
          <cell r="F50" t="str">
            <v/>
          </cell>
        </row>
        <row r="51">
          <cell r="E51" t="str">
            <v/>
          </cell>
          <cell r="F51" t="str">
            <v/>
          </cell>
        </row>
        <row r="52">
          <cell r="E52" t="str">
            <v/>
          </cell>
          <cell r="F52" t="str">
            <v/>
          </cell>
        </row>
        <row r="53">
          <cell r="E53" t="str">
            <v/>
          </cell>
          <cell r="F53" t="str">
            <v/>
          </cell>
        </row>
        <row r="54">
          <cell r="E54" t="str">
            <v/>
          </cell>
          <cell r="F54" t="str">
            <v/>
          </cell>
        </row>
        <row r="55">
          <cell r="E55" t="str">
            <v/>
          </cell>
          <cell r="F55" t="str">
            <v/>
          </cell>
        </row>
        <row r="56">
          <cell r="E56" t="str">
            <v/>
          </cell>
          <cell r="F56" t="str">
            <v/>
          </cell>
        </row>
        <row r="57">
          <cell r="E57" t="str">
            <v/>
          </cell>
          <cell r="F57" t="str">
            <v/>
          </cell>
        </row>
        <row r="58">
          <cell r="E58" t="str">
            <v/>
          </cell>
          <cell r="F58" t="str">
            <v/>
          </cell>
        </row>
        <row r="59">
          <cell r="E59" t="str">
            <v/>
          </cell>
          <cell r="F59" t="str">
            <v/>
          </cell>
        </row>
        <row r="60">
          <cell r="E60" t="str">
            <v/>
          </cell>
          <cell r="F60" t="str">
            <v/>
          </cell>
        </row>
        <row r="61">
          <cell r="E61" t="str">
            <v/>
          </cell>
          <cell r="F61" t="str">
            <v/>
          </cell>
        </row>
        <row r="62">
          <cell r="E62" t="str">
            <v/>
          </cell>
          <cell r="F62" t="str">
            <v/>
          </cell>
        </row>
        <row r="63">
          <cell r="E63" t="str">
            <v/>
          </cell>
          <cell r="F63" t="str">
            <v/>
          </cell>
        </row>
        <row r="64">
          <cell r="E64" t="str">
            <v/>
          </cell>
          <cell r="F64" t="str">
            <v/>
          </cell>
        </row>
        <row r="65">
          <cell r="E65" t="str">
            <v/>
          </cell>
          <cell r="F65" t="str">
            <v/>
          </cell>
        </row>
        <row r="66">
          <cell r="E66" t="str">
            <v/>
          </cell>
          <cell r="F66" t="str">
            <v/>
          </cell>
        </row>
        <row r="67">
          <cell r="E67" t="str">
            <v/>
          </cell>
          <cell r="F67" t="str">
            <v/>
          </cell>
        </row>
        <row r="68">
          <cell r="E68" t="str">
            <v/>
          </cell>
          <cell r="F68" t="str">
            <v/>
          </cell>
        </row>
        <row r="69">
          <cell r="E69" t="str">
            <v/>
          </cell>
          <cell r="F69" t="str">
            <v/>
          </cell>
        </row>
        <row r="70">
          <cell r="E70" t="str">
            <v/>
          </cell>
          <cell r="F70" t="str">
            <v/>
          </cell>
        </row>
        <row r="71">
          <cell r="E71" t="str">
            <v/>
          </cell>
          <cell r="F71" t="str">
            <v/>
          </cell>
        </row>
        <row r="72">
          <cell r="E72" t="str">
            <v/>
          </cell>
          <cell r="F72" t="str">
            <v/>
          </cell>
        </row>
        <row r="73">
          <cell r="E73" t="str">
            <v/>
          </cell>
          <cell r="F73" t="str">
            <v/>
          </cell>
        </row>
        <row r="74">
          <cell r="E74" t="str">
            <v/>
          </cell>
          <cell r="F74" t="str">
            <v/>
          </cell>
        </row>
        <row r="75">
          <cell r="E75" t="str">
            <v/>
          </cell>
          <cell r="F75" t="str">
            <v/>
          </cell>
        </row>
        <row r="76">
          <cell r="E76" t="str">
            <v/>
          </cell>
          <cell r="F76" t="str">
            <v/>
          </cell>
        </row>
        <row r="77">
          <cell r="E77" t="str">
            <v/>
          </cell>
          <cell r="F77" t="str">
            <v/>
          </cell>
        </row>
        <row r="78">
          <cell r="E78" t="str">
            <v/>
          </cell>
          <cell r="F78" t="str">
            <v/>
          </cell>
        </row>
        <row r="79">
          <cell r="E79" t="str">
            <v/>
          </cell>
          <cell r="F79" t="str">
            <v/>
          </cell>
        </row>
        <row r="80">
          <cell r="E80" t="str">
            <v/>
          </cell>
          <cell r="F80" t="str">
            <v/>
          </cell>
        </row>
        <row r="81">
          <cell r="E81" t="str">
            <v/>
          </cell>
          <cell r="F81" t="str">
            <v/>
          </cell>
        </row>
        <row r="82">
          <cell r="E82" t="str">
            <v/>
          </cell>
          <cell r="F82" t="str">
            <v/>
          </cell>
        </row>
        <row r="83">
          <cell r="E83" t="str">
            <v/>
          </cell>
          <cell r="F83" t="str">
            <v/>
          </cell>
        </row>
        <row r="84">
          <cell r="E84" t="str">
            <v/>
          </cell>
          <cell r="F84" t="str">
            <v/>
          </cell>
        </row>
        <row r="85">
          <cell r="E85" t="str">
            <v/>
          </cell>
          <cell r="F85" t="str">
            <v/>
          </cell>
        </row>
        <row r="86">
          <cell r="E86" t="str">
            <v/>
          </cell>
          <cell r="F86" t="str">
            <v/>
          </cell>
        </row>
        <row r="87">
          <cell r="E87" t="str">
            <v/>
          </cell>
          <cell r="F87" t="str">
            <v/>
          </cell>
        </row>
        <row r="88">
          <cell r="E88" t="str">
            <v/>
          </cell>
          <cell r="F88" t="str">
            <v/>
          </cell>
        </row>
        <row r="89">
          <cell r="E89" t="str">
            <v/>
          </cell>
          <cell r="F89" t="str">
            <v/>
          </cell>
        </row>
        <row r="90">
          <cell r="E90" t="str">
            <v/>
          </cell>
          <cell r="F90" t="str">
            <v/>
          </cell>
        </row>
        <row r="91">
          <cell r="E91" t="str">
            <v/>
          </cell>
          <cell r="F91" t="str">
            <v/>
          </cell>
        </row>
        <row r="92">
          <cell r="E92" t="str">
            <v/>
          </cell>
          <cell r="F92" t="str">
            <v/>
          </cell>
        </row>
        <row r="93">
          <cell r="E93" t="str">
            <v/>
          </cell>
          <cell r="F93" t="str">
            <v/>
          </cell>
        </row>
        <row r="94">
          <cell r="E94" t="str">
            <v/>
          </cell>
          <cell r="F94" t="str">
            <v/>
          </cell>
        </row>
        <row r="95">
          <cell r="E95" t="str">
            <v/>
          </cell>
          <cell r="F95" t="str">
            <v/>
          </cell>
        </row>
        <row r="96">
          <cell r="E96" t="str">
            <v/>
          </cell>
          <cell r="F96" t="str">
            <v/>
          </cell>
        </row>
        <row r="97">
          <cell r="E97" t="str">
            <v/>
          </cell>
          <cell r="F97" t="str">
            <v/>
          </cell>
        </row>
        <row r="98">
          <cell r="E98" t="str">
            <v/>
          </cell>
          <cell r="F98" t="str">
            <v/>
          </cell>
        </row>
        <row r="99">
          <cell r="E99" t="str">
            <v/>
          </cell>
          <cell r="F99" t="str">
            <v/>
          </cell>
        </row>
        <row r="100">
          <cell r="E100" t="str">
            <v/>
          </cell>
          <cell r="F100" t="str">
            <v/>
          </cell>
        </row>
        <row r="101">
          <cell r="E101" t="str">
            <v/>
          </cell>
          <cell r="F101" t="str">
            <v/>
          </cell>
        </row>
        <row r="102">
          <cell r="E102" t="str">
            <v/>
          </cell>
          <cell r="F102" t="str">
            <v/>
          </cell>
        </row>
        <row r="103">
          <cell r="E103" t="str">
            <v/>
          </cell>
          <cell r="F103" t="str">
            <v/>
          </cell>
        </row>
        <row r="104">
          <cell r="E104" t="str">
            <v/>
          </cell>
          <cell r="F104" t="str">
            <v/>
          </cell>
        </row>
        <row r="105">
          <cell r="E105" t="str">
            <v/>
          </cell>
          <cell r="F105" t="str">
            <v/>
          </cell>
        </row>
        <row r="106">
          <cell r="E106" t="str">
            <v/>
          </cell>
          <cell r="F106" t="str">
            <v/>
          </cell>
        </row>
        <row r="107">
          <cell r="E107" t="str">
            <v/>
          </cell>
          <cell r="F107" t="str">
            <v/>
          </cell>
        </row>
        <row r="108">
          <cell r="E108" t="str">
            <v/>
          </cell>
          <cell r="F108" t="str">
            <v/>
          </cell>
        </row>
        <row r="109">
          <cell r="E109" t="str">
            <v/>
          </cell>
          <cell r="F109" t="str">
            <v/>
          </cell>
        </row>
        <row r="110">
          <cell r="E110" t="str">
            <v/>
          </cell>
          <cell r="F110" t="str">
            <v/>
          </cell>
        </row>
        <row r="111">
          <cell r="E111" t="str">
            <v/>
          </cell>
          <cell r="F111" t="str">
            <v/>
          </cell>
        </row>
        <row r="112">
          <cell r="E112" t="str">
            <v/>
          </cell>
          <cell r="F112" t="str">
            <v/>
          </cell>
        </row>
        <row r="113">
          <cell r="E113" t="str">
            <v/>
          </cell>
          <cell r="F113" t="str">
            <v/>
          </cell>
        </row>
        <row r="114">
          <cell r="E114" t="str">
            <v/>
          </cell>
          <cell r="F114" t="str">
            <v/>
          </cell>
        </row>
        <row r="115">
          <cell r="E115" t="str">
            <v/>
          </cell>
          <cell r="F115" t="str">
            <v/>
          </cell>
        </row>
        <row r="116">
          <cell r="E116" t="str">
            <v/>
          </cell>
          <cell r="F116" t="str">
            <v/>
          </cell>
        </row>
        <row r="117">
          <cell r="E117" t="str">
            <v/>
          </cell>
          <cell r="F117" t="str">
            <v/>
          </cell>
        </row>
        <row r="118">
          <cell r="E118" t="str">
            <v/>
          </cell>
          <cell r="F118" t="str">
            <v/>
          </cell>
        </row>
        <row r="119">
          <cell r="E119" t="str">
            <v/>
          </cell>
          <cell r="F119" t="str">
            <v/>
          </cell>
        </row>
        <row r="120">
          <cell r="E120" t="str">
            <v/>
          </cell>
          <cell r="F120" t="str">
            <v/>
          </cell>
        </row>
        <row r="121">
          <cell r="E121" t="str">
            <v/>
          </cell>
          <cell r="F121" t="str">
            <v/>
          </cell>
        </row>
        <row r="122">
          <cell r="E122" t="str">
            <v/>
          </cell>
          <cell r="F122" t="str">
            <v/>
          </cell>
        </row>
        <row r="123">
          <cell r="E123" t="str">
            <v/>
          </cell>
          <cell r="F123" t="str">
            <v/>
          </cell>
        </row>
        <row r="124">
          <cell r="E124" t="str">
            <v/>
          </cell>
          <cell r="F124" t="str">
            <v/>
          </cell>
        </row>
        <row r="125">
          <cell r="E125" t="str">
            <v/>
          </cell>
          <cell r="F125" t="str">
            <v/>
          </cell>
        </row>
        <row r="126">
          <cell r="E126" t="str">
            <v/>
          </cell>
          <cell r="F126" t="str">
            <v/>
          </cell>
        </row>
        <row r="127">
          <cell r="E127" t="str">
            <v/>
          </cell>
          <cell r="F127" t="str">
            <v/>
          </cell>
        </row>
        <row r="128">
          <cell r="E128" t="str">
            <v/>
          </cell>
          <cell r="F128" t="str">
            <v/>
          </cell>
        </row>
        <row r="129">
          <cell r="E129" t="str">
            <v/>
          </cell>
          <cell r="F129" t="str">
            <v/>
          </cell>
        </row>
        <row r="130">
          <cell r="E130" t="str">
            <v/>
          </cell>
          <cell r="F130" t="str">
            <v/>
          </cell>
        </row>
        <row r="131">
          <cell r="E131" t="str">
            <v/>
          </cell>
          <cell r="F131" t="str">
            <v/>
          </cell>
        </row>
        <row r="132">
          <cell r="E132" t="str">
            <v/>
          </cell>
          <cell r="F132" t="str">
            <v/>
          </cell>
        </row>
        <row r="133">
          <cell r="E133" t="str">
            <v/>
          </cell>
          <cell r="F133" t="str">
            <v/>
          </cell>
        </row>
        <row r="134">
          <cell r="E134" t="str">
            <v/>
          </cell>
          <cell r="F134" t="str">
            <v/>
          </cell>
        </row>
        <row r="135">
          <cell r="E135" t="str">
            <v/>
          </cell>
          <cell r="F135" t="str">
            <v/>
          </cell>
        </row>
        <row r="136">
          <cell r="E136" t="str">
            <v/>
          </cell>
          <cell r="F136" t="str">
            <v/>
          </cell>
        </row>
        <row r="137">
          <cell r="E137" t="str">
            <v/>
          </cell>
          <cell r="F137" t="str">
            <v/>
          </cell>
        </row>
        <row r="138">
          <cell r="E138" t="str">
            <v/>
          </cell>
          <cell r="F138" t="str">
            <v/>
          </cell>
        </row>
        <row r="139">
          <cell r="E139" t="str">
            <v/>
          </cell>
          <cell r="F139" t="str">
            <v/>
          </cell>
        </row>
        <row r="140">
          <cell r="E140" t="str">
            <v/>
          </cell>
          <cell r="F140" t="str">
            <v/>
          </cell>
        </row>
        <row r="141">
          <cell r="E141" t="str">
            <v/>
          </cell>
          <cell r="F141" t="str">
            <v/>
          </cell>
        </row>
        <row r="142">
          <cell r="E142" t="str">
            <v/>
          </cell>
          <cell r="F142" t="str">
            <v/>
          </cell>
        </row>
        <row r="143">
          <cell r="E143" t="str">
            <v/>
          </cell>
          <cell r="F143" t="str">
            <v/>
          </cell>
        </row>
        <row r="144">
          <cell r="E144" t="str">
            <v/>
          </cell>
          <cell r="F144" t="str">
            <v/>
          </cell>
        </row>
        <row r="145">
          <cell r="E145" t="str">
            <v/>
          </cell>
          <cell r="F145" t="str">
            <v/>
          </cell>
        </row>
        <row r="146">
          <cell r="E146" t="str">
            <v/>
          </cell>
          <cell r="F146" t="str">
            <v/>
          </cell>
        </row>
        <row r="147">
          <cell r="E147" t="str">
            <v/>
          </cell>
          <cell r="F147" t="str">
            <v/>
          </cell>
        </row>
        <row r="148">
          <cell r="E148" t="str">
            <v/>
          </cell>
          <cell r="F148" t="str">
            <v/>
          </cell>
        </row>
        <row r="149">
          <cell r="E149" t="str">
            <v/>
          </cell>
          <cell r="F149" t="str">
            <v/>
          </cell>
        </row>
        <row r="150">
          <cell r="E150" t="str">
            <v/>
          </cell>
          <cell r="F150" t="str">
            <v/>
          </cell>
        </row>
        <row r="151">
          <cell r="E151" t="str">
            <v/>
          </cell>
          <cell r="F151" t="str">
            <v/>
          </cell>
        </row>
        <row r="152">
          <cell r="E152" t="str">
            <v/>
          </cell>
          <cell r="F152" t="str">
            <v/>
          </cell>
        </row>
        <row r="153">
          <cell r="E153" t="str">
            <v/>
          </cell>
          <cell r="F153" t="str">
            <v/>
          </cell>
        </row>
        <row r="154">
          <cell r="E154" t="str">
            <v/>
          </cell>
          <cell r="F154" t="str">
            <v/>
          </cell>
        </row>
        <row r="155">
          <cell r="E155" t="str">
            <v/>
          </cell>
          <cell r="F155" t="str">
            <v/>
          </cell>
        </row>
        <row r="156">
          <cell r="E156" t="str">
            <v/>
          </cell>
          <cell r="F156" t="str">
            <v/>
          </cell>
        </row>
        <row r="157">
          <cell r="E157" t="str">
            <v/>
          </cell>
          <cell r="F157" t="str">
            <v/>
          </cell>
        </row>
        <row r="158">
          <cell r="E158" t="str">
            <v/>
          </cell>
          <cell r="F158" t="str">
            <v/>
          </cell>
        </row>
        <row r="159">
          <cell r="E159" t="str">
            <v/>
          </cell>
          <cell r="F159" t="str">
            <v/>
          </cell>
        </row>
        <row r="160">
          <cell r="E160" t="str">
            <v/>
          </cell>
          <cell r="F160" t="str">
            <v/>
          </cell>
        </row>
        <row r="161">
          <cell r="E161" t="str">
            <v/>
          </cell>
          <cell r="F161" t="str">
            <v/>
          </cell>
        </row>
        <row r="162">
          <cell r="E162" t="str">
            <v/>
          </cell>
          <cell r="F162" t="str">
            <v/>
          </cell>
        </row>
        <row r="163">
          <cell r="E163" t="str">
            <v/>
          </cell>
          <cell r="F163" t="str">
            <v/>
          </cell>
        </row>
        <row r="164">
          <cell r="E164" t="str">
            <v/>
          </cell>
          <cell r="F164" t="str">
            <v/>
          </cell>
        </row>
        <row r="165">
          <cell r="E165" t="str">
            <v/>
          </cell>
          <cell r="F165" t="str">
            <v/>
          </cell>
        </row>
        <row r="166">
          <cell r="E166" t="str">
            <v/>
          </cell>
          <cell r="F166" t="str">
            <v/>
          </cell>
        </row>
        <row r="167">
          <cell r="E167" t="str">
            <v/>
          </cell>
          <cell r="F167" t="str">
            <v/>
          </cell>
        </row>
        <row r="168">
          <cell r="E168" t="str">
            <v/>
          </cell>
          <cell r="F168" t="str">
            <v/>
          </cell>
        </row>
        <row r="169">
          <cell r="E169" t="str">
            <v/>
          </cell>
          <cell r="F169" t="str">
            <v/>
          </cell>
        </row>
        <row r="170">
          <cell r="E170" t="str">
            <v/>
          </cell>
          <cell r="F170" t="str">
            <v/>
          </cell>
        </row>
        <row r="171">
          <cell r="E171" t="str">
            <v/>
          </cell>
          <cell r="F171" t="str">
            <v/>
          </cell>
        </row>
        <row r="172">
          <cell r="E172" t="str">
            <v/>
          </cell>
          <cell r="F172" t="str">
            <v/>
          </cell>
        </row>
        <row r="173">
          <cell r="E173" t="str">
            <v/>
          </cell>
          <cell r="F173" t="str">
            <v/>
          </cell>
        </row>
        <row r="174">
          <cell r="E174" t="str">
            <v/>
          </cell>
          <cell r="F174" t="str">
            <v/>
          </cell>
        </row>
        <row r="175">
          <cell r="E175" t="str">
            <v/>
          </cell>
          <cell r="F175" t="str">
            <v/>
          </cell>
        </row>
        <row r="176">
          <cell r="E176" t="str">
            <v/>
          </cell>
          <cell r="F176" t="str">
            <v/>
          </cell>
        </row>
        <row r="177">
          <cell r="E177" t="str">
            <v/>
          </cell>
          <cell r="F177" t="str">
            <v/>
          </cell>
        </row>
        <row r="178">
          <cell r="E178" t="str">
            <v/>
          </cell>
          <cell r="F178" t="str">
            <v/>
          </cell>
        </row>
        <row r="179">
          <cell r="E179" t="str">
            <v/>
          </cell>
          <cell r="F179" t="str">
            <v/>
          </cell>
        </row>
        <row r="180">
          <cell r="E180" t="str">
            <v/>
          </cell>
          <cell r="F180" t="str">
            <v/>
          </cell>
        </row>
        <row r="181">
          <cell r="E181" t="str">
            <v/>
          </cell>
          <cell r="F181" t="str">
            <v/>
          </cell>
        </row>
        <row r="182">
          <cell r="E182" t="str">
            <v/>
          </cell>
          <cell r="F182" t="str">
            <v/>
          </cell>
        </row>
        <row r="183">
          <cell r="E183" t="str">
            <v/>
          </cell>
          <cell r="F183" t="str">
            <v/>
          </cell>
        </row>
        <row r="184">
          <cell r="E184" t="str">
            <v/>
          </cell>
          <cell r="F184" t="str">
            <v/>
          </cell>
        </row>
        <row r="185">
          <cell r="E185" t="str">
            <v/>
          </cell>
          <cell r="F185" t="str">
            <v/>
          </cell>
        </row>
        <row r="186">
          <cell r="E186" t="str">
            <v/>
          </cell>
          <cell r="F186" t="str">
            <v/>
          </cell>
        </row>
        <row r="187">
          <cell r="E187" t="str">
            <v/>
          </cell>
          <cell r="F187" t="str">
            <v/>
          </cell>
        </row>
        <row r="188">
          <cell r="E188" t="str">
            <v/>
          </cell>
          <cell r="F188" t="str">
            <v/>
          </cell>
        </row>
        <row r="189">
          <cell r="E189" t="str">
            <v/>
          </cell>
          <cell r="F189" t="str">
            <v/>
          </cell>
        </row>
        <row r="190">
          <cell r="E190" t="str">
            <v/>
          </cell>
          <cell r="F190" t="str">
            <v/>
          </cell>
        </row>
        <row r="191">
          <cell r="E191" t="str">
            <v/>
          </cell>
          <cell r="F191" t="str">
            <v/>
          </cell>
        </row>
        <row r="192">
          <cell r="E192" t="str">
            <v/>
          </cell>
          <cell r="F192" t="str">
            <v/>
          </cell>
        </row>
        <row r="193">
          <cell r="E193" t="str">
            <v/>
          </cell>
          <cell r="F193" t="str">
            <v/>
          </cell>
        </row>
        <row r="194">
          <cell r="E194" t="str">
            <v/>
          </cell>
          <cell r="F194" t="str">
            <v/>
          </cell>
        </row>
        <row r="195">
          <cell r="E195" t="str">
            <v/>
          </cell>
          <cell r="F195" t="str">
            <v/>
          </cell>
        </row>
        <row r="196">
          <cell r="E196" t="str">
            <v/>
          </cell>
          <cell r="F196" t="str">
            <v/>
          </cell>
        </row>
        <row r="197">
          <cell r="E197" t="str">
            <v/>
          </cell>
          <cell r="F197" t="str">
            <v/>
          </cell>
        </row>
        <row r="198">
          <cell r="E198" t="str">
            <v/>
          </cell>
          <cell r="F198" t="str">
            <v/>
          </cell>
        </row>
        <row r="199">
          <cell r="E199" t="str">
            <v/>
          </cell>
          <cell r="F199" t="str">
            <v/>
          </cell>
        </row>
        <row r="200">
          <cell r="E200" t="str">
            <v/>
          </cell>
          <cell r="F200" t="str">
            <v/>
          </cell>
        </row>
        <row r="201">
          <cell r="E201" t="str">
            <v/>
          </cell>
          <cell r="F201" t="str">
            <v/>
          </cell>
        </row>
        <row r="202">
          <cell r="E202" t="str">
            <v/>
          </cell>
          <cell r="F202" t="str">
            <v/>
          </cell>
        </row>
        <row r="203">
          <cell r="E203" t="str">
            <v/>
          </cell>
          <cell r="F203" t="str">
            <v/>
          </cell>
        </row>
        <row r="204">
          <cell r="E204" t="str">
            <v/>
          </cell>
          <cell r="F204" t="str">
            <v/>
          </cell>
        </row>
        <row r="205">
          <cell r="E205" t="str">
            <v/>
          </cell>
          <cell r="F205" t="str">
            <v/>
          </cell>
        </row>
        <row r="206">
          <cell r="E206" t="str">
            <v/>
          </cell>
          <cell r="F206" t="str">
            <v/>
          </cell>
        </row>
        <row r="207">
          <cell r="E207" t="str">
            <v/>
          </cell>
          <cell r="F207" t="str">
            <v/>
          </cell>
        </row>
        <row r="208">
          <cell r="E208" t="str">
            <v/>
          </cell>
          <cell r="F208" t="str">
            <v/>
          </cell>
        </row>
        <row r="209">
          <cell r="E209" t="str">
            <v/>
          </cell>
          <cell r="F209" t="str">
            <v/>
          </cell>
        </row>
        <row r="210">
          <cell r="E210" t="str">
            <v/>
          </cell>
          <cell r="F210" t="str">
            <v/>
          </cell>
        </row>
        <row r="211">
          <cell r="E211" t="str">
            <v/>
          </cell>
          <cell r="F211" t="str">
            <v/>
          </cell>
        </row>
        <row r="212">
          <cell r="E212" t="str">
            <v/>
          </cell>
          <cell r="F212" t="str">
            <v/>
          </cell>
        </row>
        <row r="213">
          <cell r="E213" t="str">
            <v/>
          </cell>
          <cell r="F213" t="str">
            <v/>
          </cell>
        </row>
        <row r="214">
          <cell r="E214" t="str">
            <v/>
          </cell>
          <cell r="F214" t="str">
            <v/>
          </cell>
        </row>
        <row r="215">
          <cell r="E215" t="str">
            <v/>
          </cell>
          <cell r="F215" t="str">
            <v/>
          </cell>
        </row>
        <row r="216">
          <cell r="E216" t="str">
            <v/>
          </cell>
          <cell r="F216" t="str">
            <v/>
          </cell>
        </row>
        <row r="217">
          <cell r="E217" t="str">
            <v/>
          </cell>
          <cell r="F217" t="str">
            <v/>
          </cell>
        </row>
        <row r="218">
          <cell r="E218" t="str">
            <v/>
          </cell>
          <cell r="F218" t="str">
            <v/>
          </cell>
        </row>
        <row r="219">
          <cell r="E219" t="str">
            <v/>
          </cell>
          <cell r="F219" t="str">
            <v/>
          </cell>
        </row>
        <row r="220">
          <cell r="E220" t="str">
            <v/>
          </cell>
          <cell r="F220" t="str">
            <v/>
          </cell>
        </row>
        <row r="221">
          <cell r="E221" t="str">
            <v/>
          </cell>
          <cell r="F221" t="str">
            <v/>
          </cell>
        </row>
        <row r="222">
          <cell r="E222" t="str">
            <v/>
          </cell>
          <cell r="F222" t="str">
            <v/>
          </cell>
        </row>
        <row r="223">
          <cell r="E223" t="str">
            <v/>
          </cell>
          <cell r="F223" t="str">
            <v/>
          </cell>
        </row>
        <row r="224">
          <cell r="E224" t="str">
            <v/>
          </cell>
          <cell r="F224" t="str">
            <v/>
          </cell>
        </row>
        <row r="225">
          <cell r="E225" t="str">
            <v/>
          </cell>
          <cell r="F225" t="str">
            <v/>
          </cell>
        </row>
        <row r="226">
          <cell r="E226" t="str">
            <v/>
          </cell>
          <cell r="F226" t="str">
            <v/>
          </cell>
        </row>
        <row r="227">
          <cell r="E227" t="str">
            <v/>
          </cell>
          <cell r="F227" t="str">
            <v/>
          </cell>
        </row>
        <row r="228">
          <cell r="E228" t="str">
            <v/>
          </cell>
          <cell r="F228" t="str">
            <v/>
          </cell>
        </row>
        <row r="229">
          <cell r="E229" t="str">
            <v/>
          </cell>
          <cell r="F229" t="str">
            <v/>
          </cell>
        </row>
        <row r="230">
          <cell r="E230" t="str">
            <v/>
          </cell>
          <cell r="F230" t="str">
            <v/>
          </cell>
        </row>
        <row r="231">
          <cell r="E231" t="str">
            <v/>
          </cell>
          <cell r="F231" t="str">
            <v/>
          </cell>
        </row>
        <row r="232">
          <cell r="E232" t="str">
            <v/>
          </cell>
          <cell r="F232" t="str">
            <v/>
          </cell>
        </row>
        <row r="233">
          <cell r="E233" t="str">
            <v/>
          </cell>
          <cell r="F233" t="str">
            <v/>
          </cell>
        </row>
        <row r="234">
          <cell r="E234" t="str">
            <v/>
          </cell>
          <cell r="F234" t="str">
            <v/>
          </cell>
        </row>
        <row r="235">
          <cell r="E235" t="str">
            <v/>
          </cell>
          <cell r="F235" t="str">
            <v/>
          </cell>
        </row>
        <row r="236">
          <cell r="E236" t="str">
            <v/>
          </cell>
          <cell r="F236" t="str">
            <v/>
          </cell>
        </row>
        <row r="237">
          <cell r="E237" t="str">
            <v/>
          </cell>
          <cell r="F237" t="str">
            <v/>
          </cell>
        </row>
        <row r="238">
          <cell r="E238" t="str">
            <v/>
          </cell>
          <cell r="F238" t="str">
            <v/>
          </cell>
        </row>
        <row r="239">
          <cell r="E239" t="str">
            <v/>
          </cell>
          <cell r="F239" t="str">
            <v/>
          </cell>
        </row>
        <row r="240">
          <cell r="E240" t="str">
            <v/>
          </cell>
          <cell r="F240" t="str">
            <v/>
          </cell>
        </row>
        <row r="241">
          <cell r="E241" t="str">
            <v/>
          </cell>
          <cell r="F241" t="str">
            <v/>
          </cell>
        </row>
        <row r="242">
          <cell r="E242" t="str">
            <v/>
          </cell>
          <cell r="F242" t="str">
            <v/>
          </cell>
        </row>
        <row r="243">
          <cell r="E243" t="str">
            <v/>
          </cell>
          <cell r="F243" t="str">
            <v/>
          </cell>
        </row>
        <row r="244">
          <cell r="E244" t="str">
            <v/>
          </cell>
          <cell r="F244" t="str">
            <v/>
          </cell>
        </row>
        <row r="245">
          <cell r="E245" t="str">
            <v/>
          </cell>
          <cell r="F245" t="str">
            <v/>
          </cell>
        </row>
        <row r="246">
          <cell r="E246" t="str">
            <v/>
          </cell>
          <cell r="F246" t="str">
            <v/>
          </cell>
        </row>
        <row r="247">
          <cell r="E247" t="str">
            <v/>
          </cell>
          <cell r="F247" t="str">
            <v/>
          </cell>
        </row>
        <row r="248">
          <cell r="E248" t="str">
            <v/>
          </cell>
          <cell r="F248" t="str">
            <v/>
          </cell>
        </row>
        <row r="249">
          <cell r="E249" t="str">
            <v/>
          </cell>
          <cell r="F249" t="str">
            <v/>
          </cell>
        </row>
        <row r="250">
          <cell r="E250" t="str">
            <v/>
          </cell>
          <cell r="F250" t="str">
            <v/>
          </cell>
        </row>
        <row r="251">
          <cell r="E251" t="str">
            <v/>
          </cell>
          <cell r="F251" t="str">
            <v/>
          </cell>
        </row>
        <row r="252">
          <cell r="E252" t="str">
            <v/>
          </cell>
          <cell r="F252" t="str">
            <v/>
          </cell>
        </row>
        <row r="253">
          <cell r="E253" t="str">
            <v/>
          </cell>
          <cell r="F253" t="str">
            <v/>
          </cell>
        </row>
        <row r="254">
          <cell r="E254" t="str">
            <v/>
          </cell>
          <cell r="F254" t="str">
            <v/>
          </cell>
        </row>
        <row r="255">
          <cell r="E255" t="str">
            <v/>
          </cell>
          <cell r="F255" t="str">
            <v/>
          </cell>
        </row>
        <row r="256">
          <cell r="E256" t="str">
            <v/>
          </cell>
          <cell r="F256" t="str">
            <v/>
          </cell>
        </row>
        <row r="257">
          <cell r="E257" t="str">
            <v/>
          </cell>
          <cell r="F257" t="str">
            <v/>
          </cell>
        </row>
        <row r="258">
          <cell r="E258" t="str">
            <v/>
          </cell>
          <cell r="F258" t="str">
            <v/>
          </cell>
        </row>
        <row r="259">
          <cell r="E259" t="str">
            <v/>
          </cell>
          <cell r="F259" t="str">
            <v/>
          </cell>
        </row>
        <row r="260">
          <cell r="E260" t="str">
            <v/>
          </cell>
          <cell r="F260" t="str">
            <v/>
          </cell>
        </row>
        <row r="261">
          <cell r="E261" t="str">
            <v/>
          </cell>
          <cell r="F261" t="str">
            <v/>
          </cell>
        </row>
        <row r="262">
          <cell r="E262" t="str">
            <v/>
          </cell>
          <cell r="F262" t="str">
            <v/>
          </cell>
        </row>
        <row r="263">
          <cell r="E263" t="str">
            <v/>
          </cell>
          <cell r="F263" t="str">
            <v/>
          </cell>
        </row>
        <row r="264">
          <cell r="E264" t="str">
            <v/>
          </cell>
          <cell r="F264" t="str">
            <v/>
          </cell>
        </row>
        <row r="265">
          <cell r="E265" t="str">
            <v/>
          </cell>
          <cell r="F265" t="str">
            <v/>
          </cell>
        </row>
        <row r="266">
          <cell r="E266" t="str">
            <v/>
          </cell>
          <cell r="F266" t="str">
            <v/>
          </cell>
        </row>
        <row r="267">
          <cell r="E267" t="str">
            <v/>
          </cell>
          <cell r="F267" t="str">
            <v/>
          </cell>
        </row>
        <row r="268">
          <cell r="E268" t="str">
            <v/>
          </cell>
          <cell r="F268" t="str">
            <v/>
          </cell>
        </row>
        <row r="269">
          <cell r="E269" t="str">
            <v/>
          </cell>
          <cell r="F269" t="str">
            <v/>
          </cell>
        </row>
        <row r="270">
          <cell r="E270" t="str">
            <v/>
          </cell>
          <cell r="F270" t="str">
            <v/>
          </cell>
        </row>
        <row r="271">
          <cell r="E271" t="str">
            <v/>
          </cell>
          <cell r="F271" t="str">
            <v/>
          </cell>
        </row>
        <row r="272">
          <cell r="E272" t="str">
            <v/>
          </cell>
          <cell r="F272" t="str">
            <v/>
          </cell>
        </row>
        <row r="273">
          <cell r="E273" t="str">
            <v/>
          </cell>
          <cell r="F273" t="str">
            <v/>
          </cell>
        </row>
        <row r="274">
          <cell r="E274" t="str">
            <v/>
          </cell>
          <cell r="F274" t="str">
            <v/>
          </cell>
        </row>
        <row r="275">
          <cell r="E275" t="str">
            <v/>
          </cell>
          <cell r="F275" t="str">
            <v/>
          </cell>
        </row>
        <row r="276">
          <cell r="E276" t="str">
            <v/>
          </cell>
          <cell r="F276" t="str">
            <v/>
          </cell>
        </row>
        <row r="277">
          <cell r="E277" t="str">
            <v/>
          </cell>
          <cell r="F277" t="str">
            <v/>
          </cell>
        </row>
        <row r="278">
          <cell r="E278" t="str">
            <v/>
          </cell>
          <cell r="F278" t="str">
            <v/>
          </cell>
        </row>
        <row r="279">
          <cell r="E279" t="str">
            <v/>
          </cell>
          <cell r="F279" t="str">
            <v/>
          </cell>
        </row>
        <row r="280">
          <cell r="E280" t="str">
            <v/>
          </cell>
          <cell r="F280" t="str">
            <v/>
          </cell>
        </row>
        <row r="281">
          <cell r="E281" t="str">
            <v/>
          </cell>
          <cell r="F281" t="str">
            <v/>
          </cell>
        </row>
        <row r="282">
          <cell r="E282" t="str">
            <v/>
          </cell>
          <cell r="F282" t="str">
            <v/>
          </cell>
        </row>
        <row r="283">
          <cell r="E283" t="str">
            <v/>
          </cell>
          <cell r="F283" t="str">
            <v/>
          </cell>
        </row>
        <row r="284">
          <cell r="E284" t="str">
            <v/>
          </cell>
          <cell r="F284" t="str">
            <v/>
          </cell>
        </row>
        <row r="285">
          <cell r="E285" t="str">
            <v/>
          </cell>
          <cell r="F285" t="str">
            <v/>
          </cell>
        </row>
        <row r="286">
          <cell r="E286" t="str">
            <v/>
          </cell>
          <cell r="F286" t="str">
            <v/>
          </cell>
        </row>
        <row r="287">
          <cell r="E287" t="str">
            <v/>
          </cell>
          <cell r="F287" t="str">
            <v/>
          </cell>
        </row>
        <row r="288">
          <cell r="E288" t="str">
            <v/>
          </cell>
          <cell r="F288" t="str">
            <v/>
          </cell>
        </row>
        <row r="289">
          <cell r="E289" t="str">
            <v/>
          </cell>
          <cell r="F289" t="str">
            <v/>
          </cell>
        </row>
        <row r="290">
          <cell r="E290" t="str">
            <v/>
          </cell>
          <cell r="F290" t="str">
            <v/>
          </cell>
        </row>
        <row r="291">
          <cell r="E291" t="str">
            <v/>
          </cell>
          <cell r="F291" t="str">
            <v/>
          </cell>
        </row>
        <row r="292">
          <cell r="E292" t="str">
            <v/>
          </cell>
          <cell r="F292" t="str">
            <v/>
          </cell>
        </row>
        <row r="293">
          <cell r="E293" t="str">
            <v/>
          </cell>
          <cell r="F293" t="str">
            <v/>
          </cell>
        </row>
        <row r="294">
          <cell r="E294" t="str">
            <v/>
          </cell>
          <cell r="F294" t="str">
            <v/>
          </cell>
        </row>
        <row r="295">
          <cell r="E295" t="str">
            <v/>
          </cell>
          <cell r="F295" t="str">
            <v/>
          </cell>
        </row>
        <row r="296">
          <cell r="E296" t="str">
            <v/>
          </cell>
          <cell r="F296" t="str">
            <v/>
          </cell>
        </row>
        <row r="297">
          <cell r="E297" t="str">
            <v/>
          </cell>
          <cell r="F297" t="str">
            <v/>
          </cell>
        </row>
        <row r="298">
          <cell r="E298" t="str">
            <v/>
          </cell>
          <cell r="F298" t="str">
            <v/>
          </cell>
        </row>
        <row r="299">
          <cell r="E299" t="str">
            <v/>
          </cell>
          <cell r="F299" t="str">
            <v/>
          </cell>
        </row>
        <row r="300">
          <cell r="E300" t="str">
            <v/>
          </cell>
          <cell r="F300" t="str">
            <v/>
          </cell>
        </row>
        <row r="301">
          <cell r="E301" t="str">
            <v/>
          </cell>
          <cell r="F301" t="str">
            <v/>
          </cell>
        </row>
        <row r="302">
          <cell r="E302" t="str">
            <v/>
          </cell>
          <cell r="F302" t="str">
            <v/>
          </cell>
        </row>
        <row r="303">
          <cell r="E303" t="str">
            <v/>
          </cell>
          <cell r="F303" t="str">
            <v/>
          </cell>
        </row>
        <row r="304">
          <cell r="E304" t="str">
            <v/>
          </cell>
          <cell r="F304" t="str">
            <v/>
          </cell>
        </row>
        <row r="305">
          <cell r="E305" t="str">
            <v/>
          </cell>
          <cell r="F305" t="str">
            <v/>
          </cell>
        </row>
        <row r="306">
          <cell r="E306" t="str">
            <v/>
          </cell>
          <cell r="F306" t="str">
            <v/>
          </cell>
        </row>
        <row r="307">
          <cell r="E307" t="str">
            <v/>
          </cell>
          <cell r="F307" t="str">
            <v/>
          </cell>
        </row>
        <row r="308">
          <cell r="E308" t="str">
            <v/>
          </cell>
          <cell r="F308" t="str">
            <v/>
          </cell>
        </row>
        <row r="309">
          <cell r="E309" t="str">
            <v/>
          </cell>
          <cell r="F309" t="str">
            <v/>
          </cell>
        </row>
        <row r="310">
          <cell r="E310" t="str">
            <v/>
          </cell>
          <cell r="F310" t="str">
            <v/>
          </cell>
        </row>
        <row r="311">
          <cell r="E311" t="str">
            <v/>
          </cell>
          <cell r="F311" t="str">
            <v/>
          </cell>
        </row>
        <row r="312">
          <cell r="E312" t="str">
            <v/>
          </cell>
          <cell r="F312" t="str">
            <v/>
          </cell>
        </row>
        <row r="313">
          <cell r="E313" t="str">
            <v/>
          </cell>
          <cell r="F313" t="str">
            <v/>
          </cell>
        </row>
        <row r="314">
          <cell r="E314" t="str">
            <v/>
          </cell>
          <cell r="F314" t="str">
            <v/>
          </cell>
        </row>
        <row r="315">
          <cell r="E315" t="str">
            <v/>
          </cell>
          <cell r="F315" t="str">
            <v/>
          </cell>
        </row>
        <row r="316">
          <cell r="E316" t="str">
            <v/>
          </cell>
          <cell r="F316" t="str">
            <v/>
          </cell>
        </row>
        <row r="317">
          <cell r="E317" t="str">
            <v/>
          </cell>
          <cell r="F317" t="str">
            <v/>
          </cell>
        </row>
        <row r="318">
          <cell r="E318" t="str">
            <v/>
          </cell>
          <cell r="F318" t="str">
            <v/>
          </cell>
        </row>
        <row r="319">
          <cell r="E319" t="str">
            <v/>
          </cell>
          <cell r="F319" t="str">
            <v/>
          </cell>
        </row>
        <row r="320">
          <cell r="E320" t="str">
            <v/>
          </cell>
          <cell r="F320" t="str">
            <v/>
          </cell>
        </row>
        <row r="321">
          <cell r="E321" t="str">
            <v/>
          </cell>
          <cell r="F321" t="str">
            <v/>
          </cell>
        </row>
        <row r="322">
          <cell r="E322" t="str">
            <v/>
          </cell>
          <cell r="F322" t="str">
            <v/>
          </cell>
        </row>
        <row r="323">
          <cell r="E323" t="str">
            <v/>
          </cell>
          <cell r="F323" t="str">
            <v/>
          </cell>
        </row>
        <row r="324">
          <cell r="E324" t="str">
            <v/>
          </cell>
          <cell r="F324" t="str">
            <v/>
          </cell>
        </row>
        <row r="325">
          <cell r="E325" t="str">
            <v/>
          </cell>
          <cell r="F325" t="str">
            <v/>
          </cell>
        </row>
        <row r="326">
          <cell r="E326" t="str">
            <v/>
          </cell>
          <cell r="F326" t="str">
            <v/>
          </cell>
        </row>
        <row r="327">
          <cell r="E327" t="str">
            <v/>
          </cell>
          <cell r="F327" t="str">
            <v/>
          </cell>
        </row>
        <row r="328">
          <cell r="E328" t="str">
            <v/>
          </cell>
          <cell r="F328" t="str">
            <v/>
          </cell>
        </row>
        <row r="329">
          <cell r="E329" t="str">
            <v/>
          </cell>
          <cell r="F329" t="str">
            <v/>
          </cell>
        </row>
        <row r="330">
          <cell r="E330" t="str">
            <v/>
          </cell>
          <cell r="F330" t="str">
            <v/>
          </cell>
        </row>
        <row r="331">
          <cell r="E331" t="str">
            <v/>
          </cell>
          <cell r="F331" t="str">
            <v/>
          </cell>
        </row>
        <row r="332">
          <cell r="E332" t="str">
            <v/>
          </cell>
          <cell r="F332" t="str">
            <v/>
          </cell>
        </row>
        <row r="333">
          <cell r="E333" t="str">
            <v/>
          </cell>
          <cell r="F333" t="str">
            <v/>
          </cell>
        </row>
        <row r="334">
          <cell r="E334" t="str">
            <v/>
          </cell>
          <cell r="F334" t="str">
            <v/>
          </cell>
        </row>
        <row r="335">
          <cell r="E335" t="str">
            <v/>
          </cell>
          <cell r="F335" t="str">
            <v/>
          </cell>
        </row>
        <row r="336">
          <cell r="E336" t="str">
            <v/>
          </cell>
          <cell r="F336" t="str">
            <v/>
          </cell>
        </row>
        <row r="337">
          <cell r="E337" t="str">
            <v/>
          </cell>
          <cell r="F337" t="str">
            <v/>
          </cell>
        </row>
        <row r="338">
          <cell r="E338" t="str">
            <v/>
          </cell>
          <cell r="F338" t="str">
            <v/>
          </cell>
        </row>
        <row r="339">
          <cell r="E339" t="str">
            <v/>
          </cell>
          <cell r="F339" t="str">
            <v/>
          </cell>
        </row>
        <row r="340">
          <cell r="E340" t="str">
            <v/>
          </cell>
          <cell r="F340" t="str">
            <v/>
          </cell>
        </row>
        <row r="341">
          <cell r="E341" t="str">
            <v/>
          </cell>
          <cell r="F341" t="str">
            <v/>
          </cell>
        </row>
        <row r="342">
          <cell r="E342" t="str">
            <v/>
          </cell>
          <cell r="F342" t="str">
            <v/>
          </cell>
        </row>
        <row r="343">
          <cell r="E343" t="str">
            <v/>
          </cell>
          <cell r="F343" t="str">
            <v/>
          </cell>
        </row>
        <row r="344">
          <cell r="E344" t="str">
            <v/>
          </cell>
          <cell r="F344" t="str">
            <v/>
          </cell>
        </row>
        <row r="345">
          <cell r="E345" t="str">
            <v/>
          </cell>
          <cell r="F345" t="str">
            <v/>
          </cell>
        </row>
        <row r="346">
          <cell r="E346" t="str">
            <v/>
          </cell>
          <cell r="F346" t="str">
            <v/>
          </cell>
        </row>
        <row r="347">
          <cell r="E347" t="str">
            <v/>
          </cell>
          <cell r="F347" t="str">
            <v/>
          </cell>
        </row>
        <row r="348">
          <cell r="E348" t="str">
            <v/>
          </cell>
          <cell r="F348" t="str">
            <v/>
          </cell>
        </row>
        <row r="349">
          <cell r="E349" t="str">
            <v/>
          </cell>
          <cell r="F349" t="str">
            <v/>
          </cell>
        </row>
        <row r="350">
          <cell r="E350" t="str">
            <v/>
          </cell>
          <cell r="F350" t="str">
            <v/>
          </cell>
        </row>
        <row r="351">
          <cell r="E351" t="str">
            <v/>
          </cell>
          <cell r="F351" t="str">
            <v/>
          </cell>
        </row>
        <row r="352">
          <cell r="E352" t="str">
            <v/>
          </cell>
          <cell r="F352" t="str">
            <v/>
          </cell>
        </row>
        <row r="353">
          <cell r="E353" t="str">
            <v/>
          </cell>
          <cell r="F353" t="str">
            <v/>
          </cell>
        </row>
        <row r="354">
          <cell r="E354" t="str">
            <v/>
          </cell>
          <cell r="F354" t="str">
            <v/>
          </cell>
        </row>
        <row r="355">
          <cell r="E355" t="str">
            <v/>
          </cell>
          <cell r="F355" t="str">
            <v/>
          </cell>
        </row>
        <row r="356">
          <cell r="E356" t="str">
            <v/>
          </cell>
          <cell r="F356" t="str">
            <v/>
          </cell>
        </row>
        <row r="357">
          <cell r="E357" t="str">
            <v/>
          </cell>
          <cell r="F357" t="str">
            <v/>
          </cell>
        </row>
        <row r="358">
          <cell r="E358" t="str">
            <v/>
          </cell>
          <cell r="F358" t="str">
            <v/>
          </cell>
        </row>
        <row r="359">
          <cell r="E359" t="str">
            <v/>
          </cell>
          <cell r="F359" t="str">
            <v/>
          </cell>
        </row>
        <row r="360">
          <cell r="E360" t="str">
            <v/>
          </cell>
          <cell r="F360" t="str">
            <v/>
          </cell>
        </row>
        <row r="361">
          <cell r="E361" t="str">
            <v/>
          </cell>
          <cell r="F361" t="str">
            <v/>
          </cell>
        </row>
        <row r="362">
          <cell r="E362" t="str">
            <v/>
          </cell>
          <cell r="F362" t="str">
            <v/>
          </cell>
        </row>
        <row r="363">
          <cell r="E363" t="str">
            <v/>
          </cell>
          <cell r="F363" t="str">
            <v/>
          </cell>
        </row>
        <row r="364">
          <cell r="E364" t="str">
            <v/>
          </cell>
          <cell r="F364" t="str">
            <v/>
          </cell>
        </row>
        <row r="365">
          <cell r="E365" t="str">
            <v/>
          </cell>
          <cell r="F365" t="str">
            <v/>
          </cell>
        </row>
        <row r="366">
          <cell r="E366" t="str">
            <v/>
          </cell>
          <cell r="F366" t="str">
            <v/>
          </cell>
        </row>
        <row r="367">
          <cell r="E367" t="str">
            <v/>
          </cell>
          <cell r="F367" t="str">
            <v/>
          </cell>
        </row>
        <row r="368">
          <cell r="E368" t="str">
            <v/>
          </cell>
          <cell r="F368" t="str">
            <v/>
          </cell>
        </row>
        <row r="369">
          <cell r="E369" t="str">
            <v/>
          </cell>
          <cell r="F369" t="str">
            <v/>
          </cell>
        </row>
        <row r="370">
          <cell r="E370" t="str">
            <v/>
          </cell>
          <cell r="F370" t="str">
            <v/>
          </cell>
        </row>
        <row r="371">
          <cell r="E371" t="str">
            <v/>
          </cell>
          <cell r="F371" t="str">
            <v/>
          </cell>
        </row>
        <row r="372">
          <cell r="E372" t="str">
            <v/>
          </cell>
          <cell r="F372" t="str">
            <v/>
          </cell>
        </row>
        <row r="373">
          <cell r="E373" t="str">
            <v/>
          </cell>
          <cell r="F373" t="str">
            <v/>
          </cell>
        </row>
        <row r="374">
          <cell r="E374" t="str">
            <v/>
          </cell>
          <cell r="F374" t="str">
            <v/>
          </cell>
        </row>
        <row r="375">
          <cell r="E375" t="str">
            <v/>
          </cell>
          <cell r="F375" t="str">
            <v/>
          </cell>
        </row>
        <row r="376">
          <cell r="E376" t="str">
            <v/>
          </cell>
          <cell r="F376" t="str">
            <v/>
          </cell>
        </row>
        <row r="377">
          <cell r="E377" t="str">
            <v/>
          </cell>
          <cell r="F377" t="str">
            <v/>
          </cell>
        </row>
        <row r="378">
          <cell r="E378" t="str">
            <v/>
          </cell>
          <cell r="F378" t="str">
            <v/>
          </cell>
        </row>
        <row r="379">
          <cell r="E379" t="str">
            <v/>
          </cell>
          <cell r="F379" t="str">
            <v/>
          </cell>
        </row>
        <row r="380">
          <cell r="E380" t="str">
            <v/>
          </cell>
          <cell r="F380" t="str">
            <v/>
          </cell>
        </row>
        <row r="381">
          <cell r="E381" t="str">
            <v/>
          </cell>
          <cell r="F381" t="str">
            <v/>
          </cell>
        </row>
        <row r="382">
          <cell r="E382" t="str">
            <v/>
          </cell>
          <cell r="F382" t="str">
            <v/>
          </cell>
        </row>
        <row r="383">
          <cell r="E383" t="str">
            <v/>
          </cell>
          <cell r="F383" t="str">
            <v/>
          </cell>
        </row>
        <row r="384">
          <cell r="E384" t="str">
            <v/>
          </cell>
          <cell r="F384" t="str">
            <v/>
          </cell>
        </row>
        <row r="385">
          <cell r="E385" t="str">
            <v/>
          </cell>
          <cell r="F385" t="str">
            <v/>
          </cell>
        </row>
        <row r="386">
          <cell r="E386" t="str">
            <v/>
          </cell>
          <cell r="F386" t="str">
            <v/>
          </cell>
        </row>
        <row r="387">
          <cell r="E387" t="str">
            <v/>
          </cell>
          <cell r="F387" t="str">
            <v/>
          </cell>
        </row>
        <row r="388">
          <cell r="E388" t="str">
            <v/>
          </cell>
          <cell r="F388" t="str">
            <v/>
          </cell>
        </row>
        <row r="389">
          <cell r="E389" t="str">
            <v/>
          </cell>
          <cell r="F389" t="str">
            <v/>
          </cell>
        </row>
        <row r="390">
          <cell r="E390" t="str">
            <v/>
          </cell>
          <cell r="F390" t="str">
            <v/>
          </cell>
        </row>
        <row r="391">
          <cell r="E391" t="str">
            <v/>
          </cell>
          <cell r="F391" t="str">
            <v/>
          </cell>
        </row>
        <row r="392">
          <cell r="E392" t="str">
            <v/>
          </cell>
          <cell r="F392" t="str">
            <v/>
          </cell>
        </row>
        <row r="393">
          <cell r="E393" t="str">
            <v/>
          </cell>
          <cell r="F393" t="str">
            <v/>
          </cell>
        </row>
        <row r="394">
          <cell r="E394" t="str">
            <v/>
          </cell>
          <cell r="F394" t="str">
            <v/>
          </cell>
        </row>
        <row r="395">
          <cell r="E395" t="str">
            <v/>
          </cell>
          <cell r="F395" t="str">
            <v/>
          </cell>
        </row>
        <row r="396">
          <cell r="E396" t="str">
            <v/>
          </cell>
          <cell r="F396" t="str">
            <v/>
          </cell>
        </row>
        <row r="397">
          <cell r="E397" t="str">
            <v/>
          </cell>
          <cell r="F397" t="str">
            <v/>
          </cell>
        </row>
        <row r="398">
          <cell r="E398" t="str">
            <v/>
          </cell>
          <cell r="F398" t="str">
            <v/>
          </cell>
        </row>
        <row r="399">
          <cell r="E399" t="str">
            <v/>
          </cell>
          <cell r="F399" t="str">
            <v/>
          </cell>
        </row>
        <row r="400">
          <cell r="E400" t="str">
            <v/>
          </cell>
          <cell r="F400" t="str">
            <v/>
          </cell>
        </row>
        <row r="401">
          <cell r="E401" t="str">
            <v/>
          </cell>
          <cell r="F401" t="str">
            <v/>
          </cell>
        </row>
        <row r="402">
          <cell r="E402" t="str">
            <v/>
          </cell>
          <cell r="F402" t="str">
            <v/>
          </cell>
        </row>
        <row r="403">
          <cell r="E403" t="str">
            <v/>
          </cell>
          <cell r="F403" t="str">
            <v/>
          </cell>
        </row>
        <row r="404">
          <cell r="E404" t="str">
            <v/>
          </cell>
          <cell r="F404" t="str">
            <v/>
          </cell>
        </row>
        <row r="405">
          <cell r="E405" t="str">
            <v/>
          </cell>
          <cell r="F405" t="str">
            <v/>
          </cell>
        </row>
        <row r="406">
          <cell r="E406" t="str">
            <v/>
          </cell>
          <cell r="F406" t="str">
            <v/>
          </cell>
        </row>
        <row r="407">
          <cell r="E407" t="str">
            <v/>
          </cell>
          <cell r="F407" t="str">
            <v/>
          </cell>
        </row>
        <row r="408">
          <cell r="E408" t="str">
            <v/>
          </cell>
          <cell r="F408" t="str">
            <v/>
          </cell>
        </row>
        <row r="409">
          <cell r="E409" t="str">
            <v/>
          </cell>
          <cell r="F409" t="str">
            <v/>
          </cell>
        </row>
        <row r="410">
          <cell r="E410" t="str">
            <v/>
          </cell>
          <cell r="F410" t="str">
            <v/>
          </cell>
        </row>
        <row r="411">
          <cell r="E411" t="str">
            <v/>
          </cell>
          <cell r="F411" t="str">
            <v/>
          </cell>
        </row>
        <row r="412">
          <cell r="E412" t="str">
            <v/>
          </cell>
          <cell r="F412" t="str">
            <v/>
          </cell>
        </row>
        <row r="413">
          <cell r="E413" t="str">
            <v/>
          </cell>
          <cell r="F413" t="str">
            <v/>
          </cell>
        </row>
        <row r="414">
          <cell r="E414" t="str">
            <v/>
          </cell>
          <cell r="F414" t="str">
            <v/>
          </cell>
        </row>
        <row r="415">
          <cell r="E415" t="str">
            <v/>
          </cell>
          <cell r="F415" t="str">
            <v/>
          </cell>
        </row>
        <row r="416">
          <cell r="E416" t="str">
            <v/>
          </cell>
          <cell r="F416" t="str">
            <v/>
          </cell>
        </row>
        <row r="417">
          <cell r="E417" t="str">
            <v/>
          </cell>
          <cell r="F417" t="str">
            <v/>
          </cell>
        </row>
        <row r="418">
          <cell r="E418" t="str">
            <v/>
          </cell>
          <cell r="F418" t="str">
            <v/>
          </cell>
        </row>
        <row r="419">
          <cell r="E419" t="str">
            <v/>
          </cell>
          <cell r="F419" t="str">
            <v/>
          </cell>
        </row>
        <row r="420">
          <cell r="E420" t="str">
            <v/>
          </cell>
          <cell r="F420" t="str">
            <v/>
          </cell>
        </row>
        <row r="421">
          <cell r="E421" t="str">
            <v/>
          </cell>
          <cell r="F421" t="str">
            <v/>
          </cell>
        </row>
        <row r="422">
          <cell r="E422" t="str">
            <v/>
          </cell>
          <cell r="F422" t="str">
            <v/>
          </cell>
        </row>
        <row r="423">
          <cell r="E423" t="str">
            <v/>
          </cell>
          <cell r="F423" t="str">
            <v/>
          </cell>
        </row>
        <row r="424">
          <cell r="E424" t="str">
            <v/>
          </cell>
          <cell r="F424" t="str">
            <v/>
          </cell>
        </row>
        <row r="425">
          <cell r="E425" t="str">
            <v/>
          </cell>
          <cell r="F425" t="str">
            <v/>
          </cell>
        </row>
        <row r="426">
          <cell r="E426" t="str">
            <v/>
          </cell>
          <cell r="F426" t="str">
            <v/>
          </cell>
        </row>
        <row r="427">
          <cell r="E427" t="str">
            <v/>
          </cell>
          <cell r="F427" t="str">
            <v/>
          </cell>
        </row>
        <row r="428">
          <cell r="E428" t="str">
            <v/>
          </cell>
          <cell r="F428" t="str">
            <v/>
          </cell>
        </row>
        <row r="429">
          <cell r="E429" t="str">
            <v/>
          </cell>
          <cell r="F429" t="str">
            <v/>
          </cell>
        </row>
        <row r="430">
          <cell r="E430" t="str">
            <v/>
          </cell>
          <cell r="F430" t="str">
            <v/>
          </cell>
        </row>
        <row r="431">
          <cell r="E431" t="str">
            <v/>
          </cell>
          <cell r="F431" t="str">
            <v/>
          </cell>
        </row>
        <row r="432">
          <cell r="E432" t="str">
            <v/>
          </cell>
          <cell r="F432" t="str">
            <v/>
          </cell>
        </row>
        <row r="433">
          <cell r="E433" t="str">
            <v/>
          </cell>
          <cell r="F433" t="str">
            <v/>
          </cell>
        </row>
        <row r="434">
          <cell r="E434" t="str">
            <v/>
          </cell>
          <cell r="F434" t="str">
            <v/>
          </cell>
        </row>
        <row r="435">
          <cell r="E435" t="str">
            <v/>
          </cell>
          <cell r="F435" t="str">
            <v/>
          </cell>
        </row>
        <row r="436">
          <cell r="E436" t="str">
            <v/>
          </cell>
          <cell r="F436" t="str">
            <v/>
          </cell>
        </row>
        <row r="437">
          <cell r="E437" t="str">
            <v/>
          </cell>
          <cell r="F437" t="str">
            <v/>
          </cell>
        </row>
        <row r="438">
          <cell r="E438" t="str">
            <v/>
          </cell>
          <cell r="F438" t="str">
            <v/>
          </cell>
        </row>
        <row r="439">
          <cell r="E439" t="str">
            <v/>
          </cell>
          <cell r="F439" t="str">
            <v/>
          </cell>
        </row>
        <row r="440">
          <cell r="E440" t="str">
            <v/>
          </cell>
          <cell r="F440" t="str">
            <v/>
          </cell>
        </row>
        <row r="441">
          <cell r="E441" t="str">
            <v/>
          </cell>
          <cell r="F441" t="str">
            <v/>
          </cell>
        </row>
        <row r="442">
          <cell r="E442" t="str">
            <v/>
          </cell>
          <cell r="F442" t="str">
            <v/>
          </cell>
        </row>
        <row r="443">
          <cell r="E443" t="str">
            <v/>
          </cell>
          <cell r="F443" t="str">
            <v/>
          </cell>
        </row>
        <row r="444">
          <cell r="E444" t="str">
            <v/>
          </cell>
          <cell r="F444" t="str">
            <v/>
          </cell>
        </row>
        <row r="445">
          <cell r="E445" t="str">
            <v/>
          </cell>
          <cell r="F445" t="str">
            <v/>
          </cell>
        </row>
        <row r="446">
          <cell r="E446" t="str">
            <v/>
          </cell>
          <cell r="F446" t="str">
            <v/>
          </cell>
        </row>
        <row r="447">
          <cell r="E447" t="str">
            <v/>
          </cell>
          <cell r="F447" t="str">
            <v/>
          </cell>
        </row>
        <row r="448">
          <cell r="E448" t="str">
            <v/>
          </cell>
          <cell r="F448" t="str">
            <v/>
          </cell>
        </row>
        <row r="449">
          <cell r="E449" t="str">
            <v/>
          </cell>
          <cell r="F449" t="str">
            <v/>
          </cell>
        </row>
        <row r="450">
          <cell r="E450" t="str">
            <v/>
          </cell>
          <cell r="F450" t="str">
            <v/>
          </cell>
        </row>
        <row r="451">
          <cell r="E451" t="str">
            <v/>
          </cell>
          <cell r="F451" t="str">
            <v/>
          </cell>
        </row>
        <row r="452">
          <cell r="E452" t="str">
            <v/>
          </cell>
          <cell r="F452" t="str">
            <v/>
          </cell>
        </row>
        <row r="453">
          <cell r="E453" t="str">
            <v/>
          </cell>
          <cell r="F453" t="str">
            <v/>
          </cell>
        </row>
        <row r="454">
          <cell r="E454" t="str">
            <v/>
          </cell>
          <cell r="F454" t="str">
            <v/>
          </cell>
        </row>
        <row r="455">
          <cell r="E455" t="str">
            <v/>
          </cell>
          <cell r="F455" t="str">
            <v/>
          </cell>
        </row>
        <row r="456">
          <cell r="E456" t="str">
            <v/>
          </cell>
          <cell r="F456" t="str">
            <v/>
          </cell>
        </row>
        <row r="457">
          <cell r="E457" t="str">
            <v/>
          </cell>
          <cell r="F457" t="str">
            <v/>
          </cell>
        </row>
        <row r="458">
          <cell r="E458" t="str">
            <v/>
          </cell>
          <cell r="F458" t="str">
            <v/>
          </cell>
        </row>
        <row r="459">
          <cell r="E459" t="str">
            <v/>
          </cell>
          <cell r="F459" t="str">
            <v/>
          </cell>
        </row>
        <row r="460">
          <cell r="E460" t="str">
            <v/>
          </cell>
          <cell r="F460" t="str">
            <v/>
          </cell>
        </row>
        <row r="461">
          <cell r="E461" t="str">
            <v/>
          </cell>
          <cell r="F461" t="str">
            <v/>
          </cell>
        </row>
        <row r="462">
          <cell r="E462" t="str">
            <v/>
          </cell>
          <cell r="F462" t="str">
            <v/>
          </cell>
        </row>
        <row r="463">
          <cell r="E463" t="str">
            <v/>
          </cell>
          <cell r="F463" t="str">
            <v/>
          </cell>
        </row>
        <row r="464">
          <cell r="E464" t="str">
            <v/>
          </cell>
          <cell r="F464" t="str">
            <v/>
          </cell>
        </row>
        <row r="465">
          <cell r="E465" t="str">
            <v/>
          </cell>
          <cell r="F465" t="str">
            <v/>
          </cell>
        </row>
        <row r="466">
          <cell r="E466" t="str">
            <v/>
          </cell>
          <cell r="F466" t="str">
            <v/>
          </cell>
        </row>
        <row r="467">
          <cell r="E467" t="str">
            <v/>
          </cell>
          <cell r="F467" t="str">
            <v/>
          </cell>
        </row>
        <row r="468">
          <cell r="E468" t="str">
            <v/>
          </cell>
          <cell r="F468" t="str">
            <v/>
          </cell>
        </row>
        <row r="469">
          <cell r="E469" t="str">
            <v/>
          </cell>
          <cell r="F469" t="str">
            <v/>
          </cell>
        </row>
        <row r="470">
          <cell r="E470" t="str">
            <v/>
          </cell>
          <cell r="F470" t="str">
            <v/>
          </cell>
        </row>
        <row r="471">
          <cell r="E471" t="str">
            <v/>
          </cell>
          <cell r="F471" t="str">
            <v/>
          </cell>
        </row>
        <row r="472">
          <cell r="E472" t="str">
            <v/>
          </cell>
          <cell r="F472" t="str">
            <v/>
          </cell>
        </row>
        <row r="473">
          <cell r="E473" t="str">
            <v/>
          </cell>
          <cell r="F473" t="str">
            <v/>
          </cell>
        </row>
        <row r="474">
          <cell r="E474" t="str">
            <v/>
          </cell>
          <cell r="F474" t="str">
            <v/>
          </cell>
        </row>
        <row r="475">
          <cell r="E475" t="str">
            <v/>
          </cell>
          <cell r="F475" t="str">
            <v/>
          </cell>
        </row>
        <row r="476">
          <cell r="E476" t="str">
            <v/>
          </cell>
          <cell r="F476" t="str">
            <v/>
          </cell>
        </row>
        <row r="477">
          <cell r="E477" t="str">
            <v/>
          </cell>
          <cell r="F477" t="str">
            <v/>
          </cell>
        </row>
        <row r="478">
          <cell r="E478" t="str">
            <v/>
          </cell>
          <cell r="F478" t="str">
            <v/>
          </cell>
        </row>
        <row r="479">
          <cell r="E479" t="str">
            <v/>
          </cell>
          <cell r="F479" t="str">
            <v/>
          </cell>
        </row>
        <row r="480">
          <cell r="E480" t="str">
            <v/>
          </cell>
          <cell r="F480" t="str">
            <v/>
          </cell>
        </row>
        <row r="481">
          <cell r="E481" t="str">
            <v/>
          </cell>
          <cell r="F481" t="str">
            <v/>
          </cell>
        </row>
        <row r="482">
          <cell r="E482" t="str">
            <v/>
          </cell>
          <cell r="F482" t="str">
            <v/>
          </cell>
        </row>
        <row r="483">
          <cell r="E483" t="str">
            <v/>
          </cell>
          <cell r="F483" t="str">
            <v/>
          </cell>
        </row>
        <row r="484">
          <cell r="E484" t="str">
            <v/>
          </cell>
          <cell r="F484" t="str">
            <v/>
          </cell>
        </row>
        <row r="485">
          <cell r="E485" t="str">
            <v/>
          </cell>
          <cell r="F485" t="str">
            <v/>
          </cell>
        </row>
        <row r="486">
          <cell r="E486" t="str">
            <v/>
          </cell>
          <cell r="F486" t="str">
            <v/>
          </cell>
        </row>
        <row r="487">
          <cell r="E487" t="str">
            <v/>
          </cell>
          <cell r="F487" t="str">
            <v/>
          </cell>
        </row>
        <row r="488">
          <cell r="E488" t="str">
            <v/>
          </cell>
          <cell r="F488" t="str">
            <v/>
          </cell>
        </row>
        <row r="489">
          <cell r="E489" t="str">
            <v/>
          </cell>
          <cell r="F489" t="str">
            <v/>
          </cell>
        </row>
        <row r="490">
          <cell r="E490" t="str">
            <v/>
          </cell>
          <cell r="F490" t="str">
            <v/>
          </cell>
        </row>
        <row r="491">
          <cell r="E491" t="str">
            <v/>
          </cell>
          <cell r="F491" t="str">
            <v/>
          </cell>
        </row>
        <row r="492">
          <cell r="E492" t="str">
            <v/>
          </cell>
          <cell r="F492" t="str">
            <v/>
          </cell>
        </row>
        <row r="493">
          <cell r="E493" t="str">
            <v/>
          </cell>
          <cell r="F493" t="str">
            <v/>
          </cell>
        </row>
        <row r="494">
          <cell r="E494" t="str">
            <v/>
          </cell>
          <cell r="F494" t="str">
            <v/>
          </cell>
        </row>
        <row r="495">
          <cell r="E495" t="str">
            <v/>
          </cell>
          <cell r="F495" t="str">
            <v/>
          </cell>
        </row>
        <row r="496">
          <cell r="E496" t="str">
            <v/>
          </cell>
          <cell r="F496" t="str">
            <v/>
          </cell>
        </row>
        <row r="497">
          <cell r="E497" t="str">
            <v/>
          </cell>
          <cell r="F497" t="str">
            <v/>
          </cell>
        </row>
        <row r="498">
          <cell r="E498" t="str">
            <v/>
          </cell>
          <cell r="F498" t="str">
            <v/>
          </cell>
        </row>
        <row r="499">
          <cell r="E499" t="str">
            <v/>
          </cell>
          <cell r="F499" t="str">
            <v/>
          </cell>
        </row>
        <row r="500">
          <cell r="E500" t="str">
            <v/>
          </cell>
          <cell r="F500" t="str">
            <v/>
          </cell>
        </row>
        <row r="501">
          <cell r="E501" t="str">
            <v/>
          </cell>
          <cell r="F501" t="str">
            <v/>
          </cell>
        </row>
        <row r="502">
          <cell r="E502" t="str">
            <v/>
          </cell>
          <cell r="F502" t="str">
            <v/>
          </cell>
        </row>
        <row r="503">
          <cell r="E503" t="str">
            <v/>
          </cell>
          <cell r="F503" t="str">
            <v/>
          </cell>
        </row>
        <row r="504">
          <cell r="E504" t="str">
            <v/>
          </cell>
          <cell r="F504" t="str">
            <v/>
          </cell>
        </row>
        <row r="505">
          <cell r="E505" t="str">
            <v/>
          </cell>
          <cell r="F505" t="str">
            <v/>
          </cell>
        </row>
        <row r="506">
          <cell r="E506" t="str">
            <v/>
          </cell>
          <cell r="F506" t="str">
            <v/>
          </cell>
        </row>
        <row r="507">
          <cell r="E507" t="str">
            <v/>
          </cell>
          <cell r="F507" t="str">
            <v/>
          </cell>
        </row>
        <row r="508">
          <cell r="E508" t="str">
            <v/>
          </cell>
          <cell r="F508" t="str">
            <v/>
          </cell>
        </row>
        <row r="509">
          <cell r="E509" t="str">
            <v/>
          </cell>
          <cell r="F509" t="str">
            <v/>
          </cell>
        </row>
        <row r="510">
          <cell r="E510" t="str">
            <v/>
          </cell>
          <cell r="F510" t="str">
            <v/>
          </cell>
        </row>
        <row r="511">
          <cell r="E511" t="str">
            <v/>
          </cell>
          <cell r="F511" t="str">
            <v/>
          </cell>
        </row>
        <row r="512">
          <cell r="E512" t="str">
            <v/>
          </cell>
          <cell r="F512" t="str">
            <v/>
          </cell>
        </row>
        <row r="513">
          <cell r="E513" t="str">
            <v/>
          </cell>
          <cell r="F513" t="str">
            <v/>
          </cell>
        </row>
        <row r="514">
          <cell r="E514" t="str">
            <v/>
          </cell>
          <cell r="F514" t="str">
            <v/>
          </cell>
        </row>
        <row r="515">
          <cell r="E515" t="str">
            <v/>
          </cell>
          <cell r="F515" t="str">
            <v/>
          </cell>
        </row>
        <row r="516">
          <cell r="E516" t="str">
            <v/>
          </cell>
          <cell r="F516" t="str">
            <v/>
          </cell>
        </row>
        <row r="517">
          <cell r="E517" t="str">
            <v/>
          </cell>
          <cell r="F517" t="str">
            <v/>
          </cell>
        </row>
        <row r="518">
          <cell r="E518" t="str">
            <v/>
          </cell>
          <cell r="F518" t="str">
            <v/>
          </cell>
        </row>
        <row r="519">
          <cell r="E519" t="str">
            <v/>
          </cell>
          <cell r="F519" t="str">
            <v/>
          </cell>
        </row>
        <row r="520">
          <cell r="E520" t="str">
            <v/>
          </cell>
          <cell r="F520" t="str">
            <v/>
          </cell>
        </row>
        <row r="521">
          <cell r="E521" t="str">
            <v/>
          </cell>
          <cell r="F521" t="str">
            <v/>
          </cell>
        </row>
        <row r="522">
          <cell r="E522" t="str">
            <v/>
          </cell>
          <cell r="F522" t="str">
            <v/>
          </cell>
        </row>
        <row r="523">
          <cell r="E523" t="str">
            <v/>
          </cell>
          <cell r="F523" t="str">
            <v/>
          </cell>
        </row>
        <row r="524">
          <cell r="E524" t="str">
            <v/>
          </cell>
          <cell r="F524" t="str">
            <v/>
          </cell>
        </row>
        <row r="525">
          <cell r="E525" t="str">
            <v/>
          </cell>
          <cell r="F525" t="str">
            <v/>
          </cell>
        </row>
        <row r="526">
          <cell r="E526" t="str">
            <v/>
          </cell>
          <cell r="F526" t="str">
            <v/>
          </cell>
        </row>
        <row r="527">
          <cell r="E527" t="str">
            <v/>
          </cell>
          <cell r="F527" t="str">
            <v/>
          </cell>
        </row>
        <row r="528">
          <cell r="E528" t="str">
            <v/>
          </cell>
          <cell r="F528" t="str">
            <v/>
          </cell>
        </row>
        <row r="529">
          <cell r="E529" t="str">
            <v/>
          </cell>
          <cell r="F529" t="str">
            <v/>
          </cell>
        </row>
        <row r="530">
          <cell r="E530" t="str">
            <v/>
          </cell>
          <cell r="F530" t="str">
            <v/>
          </cell>
        </row>
        <row r="531">
          <cell r="E531" t="str">
            <v/>
          </cell>
          <cell r="F531" t="str">
            <v/>
          </cell>
        </row>
        <row r="532">
          <cell r="E532" t="str">
            <v/>
          </cell>
          <cell r="F532" t="str">
            <v/>
          </cell>
        </row>
        <row r="533">
          <cell r="E533" t="str">
            <v/>
          </cell>
          <cell r="F533" t="str">
            <v/>
          </cell>
        </row>
        <row r="534">
          <cell r="E534" t="str">
            <v/>
          </cell>
          <cell r="F534" t="str">
            <v/>
          </cell>
        </row>
        <row r="535">
          <cell r="E535" t="str">
            <v/>
          </cell>
          <cell r="F535" t="str">
            <v/>
          </cell>
        </row>
        <row r="536">
          <cell r="E536" t="str">
            <v/>
          </cell>
          <cell r="F536" t="str">
            <v/>
          </cell>
        </row>
        <row r="537">
          <cell r="E537" t="str">
            <v/>
          </cell>
          <cell r="F537" t="str">
            <v/>
          </cell>
        </row>
        <row r="538">
          <cell r="E538" t="str">
            <v/>
          </cell>
          <cell r="F538" t="str">
            <v/>
          </cell>
        </row>
        <row r="539">
          <cell r="E539" t="str">
            <v/>
          </cell>
          <cell r="F539" t="str">
            <v/>
          </cell>
        </row>
        <row r="540">
          <cell r="E540" t="str">
            <v/>
          </cell>
          <cell r="F540" t="str">
            <v/>
          </cell>
        </row>
        <row r="541">
          <cell r="E541" t="str">
            <v/>
          </cell>
          <cell r="F541" t="str">
            <v/>
          </cell>
        </row>
        <row r="542">
          <cell r="E542" t="str">
            <v/>
          </cell>
          <cell r="F542" t="str">
            <v/>
          </cell>
        </row>
        <row r="543">
          <cell r="E543" t="str">
            <v/>
          </cell>
          <cell r="F543" t="str">
            <v/>
          </cell>
        </row>
        <row r="544">
          <cell r="E544" t="str">
            <v/>
          </cell>
          <cell r="F544" t="str">
            <v/>
          </cell>
        </row>
        <row r="545">
          <cell r="E545" t="str">
            <v/>
          </cell>
          <cell r="F545" t="str">
            <v/>
          </cell>
        </row>
        <row r="546">
          <cell r="E546" t="str">
            <v/>
          </cell>
          <cell r="F546" t="str">
            <v/>
          </cell>
        </row>
        <row r="547">
          <cell r="E547" t="str">
            <v/>
          </cell>
          <cell r="F547" t="str">
            <v/>
          </cell>
        </row>
        <row r="548">
          <cell r="E548" t="str">
            <v/>
          </cell>
          <cell r="F548" t="str">
            <v/>
          </cell>
        </row>
        <row r="549">
          <cell r="E549" t="str">
            <v/>
          </cell>
          <cell r="F549" t="str">
            <v/>
          </cell>
        </row>
        <row r="550">
          <cell r="E550" t="str">
            <v/>
          </cell>
          <cell r="F550" t="str">
            <v/>
          </cell>
        </row>
        <row r="551">
          <cell r="E551" t="str">
            <v/>
          </cell>
          <cell r="F551" t="str">
            <v/>
          </cell>
        </row>
        <row r="552">
          <cell r="E552" t="str">
            <v/>
          </cell>
          <cell r="F552" t="str">
            <v/>
          </cell>
        </row>
        <row r="553">
          <cell r="E553" t="str">
            <v/>
          </cell>
          <cell r="F553" t="str">
            <v/>
          </cell>
        </row>
        <row r="554">
          <cell r="E554" t="str">
            <v/>
          </cell>
          <cell r="F554" t="str">
            <v/>
          </cell>
        </row>
        <row r="555">
          <cell r="E555" t="str">
            <v/>
          </cell>
          <cell r="F555" t="str">
            <v/>
          </cell>
        </row>
        <row r="556">
          <cell r="E556" t="str">
            <v/>
          </cell>
          <cell r="F556" t="str">
            <v/>
          </cell>
        </row>
        <row r="557">
          <cell r="E557" t="str">
            <v/>
          </cell>
          <cell r="F557" t="str">
            <v/>
          </cell>
        </row>
        <row r="558">
          <cell r="E558" t="str">
            <v/>
          </cell>
          <cell r="F558" t="str">
            <v/>
          </cell>
        </row>
        <row r="559">
          <cell r="E559" t="str">
            <v/>
          </cell>
          <cell r="F559" t="str">
            <v/>
          </cell>
        </row>
        <row r="560">
          <cell r="E560" t="str">
            <v/>
          </cell>
          <cell r="F560" t="str">
            <v/>
          </cell>
        </row>
        <row r="561">
          <cell r="E561" t="str">
            <v/>
          </cell>
          <cell r="F561" t="str">
            <v/>
          </cell>
        </row>
        <row r="562">
          <cell r="E562" t="str">
            <v/>
          </cell>
          <cell r="F562" t="str">
            <v/>
          </cell>
        </row>
        <row r="563">
          <cell r="E563" t="str">
            <v/>
          </cell>
          <cell r="F563" t="str">
            <v/>
          </cell>
        </row>
        <row r="564">
          <cell r="E564" t="str">
            <v/>
          </cell>
          <cell r="F564" t="str">
            <v/>
          </cell>
        </row>
        <row r="565">
          <cell r="E565" t="str">
            <v/>
          </cell>
          <cell r="F565" t="str">
            <v/>
          </cell>
        </row>
        <row r="566">
          <cell r="E566" t="str">
            <v/>
          </cell>
          <cell r="F566" t="str">
            <v/>
          </cell>
        </row>
        <row r="567">
          <cell r="E567" t="str">
            <v/>
          </cell>
          <cell r="F567" t="str">
            <v/>
          </cell>
        </row>
        <row r="568">
          <cell r="E568" t="str">
            <v/>
          </cell>
          <cell r="F568" t="str">
            <v/>
          </cell>
        </row>
        <row r="569">
          <cell r="E569" t="str">
            <v/>
          </cell>
          <cell r="F569" t="str">
            <v/>
          </cell>
        </row>
        <row r="570">
          <cell r="E570" t="str">
            <v/>
          </cell>
          <cell r="F570" t="str">
            <v/>
          </cell>
        </row>
        <row r="571">
          <cell r="E571" t="str">
            <v/>
          </cell>
          <cell r="F571" t="str">
            <v/>
          </cell>
        </row>
        <row r="572">
          <cell r="E572" t="str">
            <v/>
          </cell>
          <cell r="F572" t="str">
            <v/>
          </cell>
        </row>
        <row r="573">
          <cell r="E573" t="str">
            <v/>
          </cell>
          <cell r="F573" t="str">
            <v/>
          </cell>
        </row>
        <row r="574">
          <cell r="E574" t="str">
            <v/>
          </cell>
          <cell r="F574" t="str">
            <v/>
          </cell>
        </row>
        <row r="575">
          <cell r="E575" t="str">
            <v/>
          </cell>
          <cell r="F575" t="str">
            <v/>
          </cell>
        </row>
        <row r="576">
          <cell r="E576" t="str">
            <v/>
          </cell>
          <cell r="F576" t="str">
            <v/>
          </cell>
        </row>
        <row r="577">
          <cell r="E577" t="str">
            <v/>
          </cell>
          <cell r="F577" t="str">
            <v/>
          </cell>
        </row>
        <row r="578">
          <cell r="E578" t="str">
            <v/>
          </cell>
          <cell r="F578" t="str">
            <v/>
          </cell>
        </row>
        <row r="579">
          <cell r="E579" t="str">
            <v/>
          </cell>
          <cell r="F579" t="str">
            <v/>
          </cell>
        </row>
        <row r="580">
          <cell r="E580" t="str">
            <v/>
          </cell>
          <cell r="F580" t="str">
            <v/>
          </cell>
        </row>
        <row r="581">
          <cell r="E581" t="str">
            <v/>
          </cell>
          <cell r="F581" t="str">
            <v/>
          </cell>
        </row>
        <row r="582">
          <cell r="E582" t="str">
            <v/>
          </cell>
          <cell r="F582" t="str">
            <v/>
          </cell>
        </row>
        <row r="583">
          <cell r="E583" t="str">
            <v/>
          </cell>
          <cell r="F583" t="str">
            <v/>
          </cell>
        </row>
        <row r="584">
          <cell r="E584" t="str">
            <v/>
          </cell>
          <cell r="F584" t="str">
            <v/>
          </cell>
        </row>
        <row r="585">
          <cell r="E585" t="str">
            <v/>
          </cell>
          <cell r="F585" t="str">
            <v/>
          </cell>
        </row>
        <row r="586">
          <cell r="E586" t="str">
            <v/>
          </cell>
          <cell r="F586" t="str">
            <v/>
          </cell>
        </row>
        <row r="587">
          <cell r="E587" t="str">
            <v/>
          </cell>
          <cell r="F587" t="str">
            <v/>
          </cell>
        </row>
        <row r="588">
          <cell r="E588" t="str">
            <v/>
          </cell>
          <cell r="F588" t="str">
            <v/>
          </cell>
        </row>
        <row r="589">
          <cell r="E589" t="str">
            <v/>
          </cell>
          <cell r="F589" t="str">
            <v/>
          </cell>
        </row>
        <row r="590">
          <cell r="E590" t="str">
            <v/>
          </cell>
          <cell r="F590" t="str">
            <v/>
          </cell>
        </row>
        <row r="591">
          <cell r="E591" t="str">
            <v/>
          </cell>
          <cell r="F591" t="str">
            <v/>
          </cell>
        </row>
        <row r="592">
          <cell r="E592" t="str">
            <v/>
          </cell>
          <cell r="F592" t="str">
            <v/>
          </cell>
        </row>
        <row r="593">
          <cell r="E593" t="str">
            <v/>
          </cell>
          <cell r="F593" t="str">
            <v/>
          </cell>
        </row>
        <row r="594">
          <cell r="E594" t="str">
            <v/>
          </cell>
          <cell r="F594" t="str">
            <v/>
          </cell>
        </row>
        <row r="595">
          <cell r="E595" t="str">
            <v/>
          </cell>
          <cell r="F595" t="str">
            <v/>
          </cell>
        </row>
        <row r="596">
          <cell r="E596" t="str">
            <v/>
          </cell>
          <cell r="F596" t="str">
            <v/>
          </cell>
        </row>
        <row r="597">
          <cell r="E597" t="str">
            <v/>
          </cell>
          <cell r="F597" t="str">
            <v/>
          </cell>
        </row>
        <row r="598">
          <cell r="E598" t="str">
            <v/>
          </cell>
          <cell r="F598" t="str">
            <v/>
          </cell>
        </row>
        <row r="599">
          <cell r="E599" t="str">
            <v/>
          </cell>
          <cell r="F599" t="str">
            <v/>
          </cell>
        </row>
        <row r="600">
          <cell r="E600" t="str">
            <v/>
          </cell>
          <cell r="F600" t="str">
            <v/>
          </cell>
        </row>
        <row r="601">
          <cell r="E601" t="str">
            <v/>
          </cell>
          <cell r="F601" t="str">
            <v/>
          </cell>
        </row>
        <row r="602">
          <cell r="E602" t="str">
            <v/>
          </cell>
          <cell r="F602" t="str">
            <v/>
          </cell>
        </row>
        <row r="603">
          <cell r="E603" t="str">
            <v/>
          </cell>
          <cell r="F603" t="str">
            <v/>
          </cell>
        </row>
        <row r="604">
          <cell r="E604" t="str">
            <v/>
          </cell>
          <cell r="F604" t="str">
            <v/>
          </cell>
        </row>
        <row r="605">
          <cell r="E605" t="str">
            <v/>
          </cell>
          <cell r="F605" t="str">
            <v/>
          </cell>
        </row>
        <row r="606">
          <cell r="E606" t="str">
            <v/>
          </cell>
          <cell r="F606" t="str">
            <v/>
          </cell>
        </row>
        <row r="607">
          <cell r="E607" t="str">
            <v/>
          </cell>
          <cell r="F607" t="str">
            <v/>
          </cell>
        </row>
        <row r="608">
          <cell r="E608" t="str">
            <v/>
          </cell>
          <cell r="F608" t="str">
            <v/>
          </cell>
        </row>
        <row r="609">
          <cell r="E609" t="str">
            <v/>
          </cell>
          <cell r="F609" t="str">
            <v/>
          </cell>
        </row>
        <row r="610">
          <cell r="E610" t="str">
            <v/>
          </cell>
          <cell r="F610" t="str">
            <v/>
          </cell>
        </row>
        <row r="611">
          <cell r="E611" t="str">
            <v/>
          </cell>
          <cell r="F611" t="str">
            <v/>
          </cell>
        </row>
        <row r="612">
          <cell r="E612" t="str">
            <v/>
          </cell>
          <cell r="F612" t="str">
            <v/>
          </cell>
        </row>
        <row r="613">
          <cell r="E613" t="str">
            <v/>
          </cell>
          <cell r="F613" t="str">
            <v/>
          </cell>
        </row>
        <row r="614">
          <cell r="E614" t="str">
            <v/>
          </cell>
          <cell r="F614" t="str">
            <v/>
          </cell>
        </row>
        <row r="615">
          <cell r="E615" t="str">
            <v/>
          </cell>
          <cell r="F615" t="str">
            <v/>
          </cell>
        </row>
        <row r="616">
          <cell r="E616" t="str">
            <v/>
          </cell>
          <cell r="F616" t="str">
            <v/>
          </cell>
        </row>
        <row r="617">
          <cell r="E617" t="str">
            <v/>
          </cell>
          <cell r="F617" t="str">
            <v/>
          </cell>
        </row>
        <row r="618">
          <cell r="E618" t="str">
            <v/>
          </cell>
          <cell r="F618" t="str">
            <v/>
          </cell>
        </row>
        <row r="619">
          <cell r="E619" t="str">
            <v/>
          </cell>
          <cell r="F619" t="str">
            <v/>
          </cell>
        </row>
        <row r="620">
          <cell r="E620" t="str">
            <v/>
          </cell>
          <cell r="F620" t="str">
            <v/>
          </cell>
        </row>
        <row r="621">
          <cell r="E621" t="str">
            <v/>
          </cell>
          <cell r="F621" t="str">
            <v/>
          </cell>
        </row>
        <row r="622">
          <cell r="E622" t="str">
            <v/>
          </cell>
          <cell r="F622" t="str">
            <v/>
          </cell>
        </row>
        <row r="623">
          <cell r="E623" t="str">
            <v/>
          </cell>
          <cell r="F623" t="str">
            <v/>
          </cell>
        </row>
        <row r="624">
          <cell r="E624" t="str">
            <v/>
          </cell>
          <cell r="F624" t="str">
            <v/>
          </cell>
        </row>
        <row r="625">
          <cell r="E625" t="str">
            <v/>
          </cell>
          <cell r="F625" t="str">
            <v/>
          </cell>
        </row>
        <row r="626">
          <cell r="E626" t="str">
            <v/>
          </cell>
          <cell r="F626" t="str">
            <v/>
          </cell>
        </row>
        <row r="627">
          <cell r="E627" t="str">
            <v/>
          </cell>
          <cell r="F627" t="str">
            <v/>
          </cell>
        </row>
        <row r="628">
          <cell r="E628" t="str">
            <v/>
          </cell>
          <cell r="F628" t="str">
            <v/>
          </cell>
        </row>
        <row r="629">
          <cell r="E629" t="str">
            <v/>
          </cell>
          <cell r="F629" t="str">
            <v/>
          </cell>
        </row>
        <row r="630">
          <cell r="E630" t="str">
            <v/>
          </cell>
          <cell r="F630" t="str">
            <v/>
          </cell>
        </row>
        <row r="631">
          <cell r="E631" t="str">
            <v/>
          </cell>
          <cell r="F631" t="str">
            <v/>
          </cell>
        </row>
        <row r="632">
          <cell r="E632" t="str">
            <v/>
          </cell>
          <cell r="F632" t="str">
            <v/>
          </cell>
        </row>
        <row r="633">
          <cell r="E633" t="str">
            <v/>
          </cell>
          <cell r="F633" t="str">
            <v/>
          </cell>
        </row>
        <row r="634">
          <cell r="E634" t="str">
            <v/>
          </cell>
          <cell r="F634" t="str">
            <v/>
          </cell>
        </row>
        <row r="635">
          <cell r="E635" t="str">
            <v/>
          </cell>
          <cell r="F635" t="str">
            <v/>
          </cell>
        </row>
        <row r="636">
          <cell r="E636" t="str">
            <v/>
          </cell>
          <cell r="F636" t="str">
            <v/>
          </cell>
        </row>
        <row r="637">
          <cell r="E637" t="str">
            <v/>
          </cell>
          <cell r="F637" t="str">
            <v/>
          </cell>
        </row>
        <row r="638">
          <cell r="E638" t="str">
            <v/>
          </cell>
          <cell r="F638" t="str">
            <v/>
          </cell>
        </row>
        <row r="639">
          <cell r="E639" t="str">
            <v/>
          </cell>
          <cell r="F639" t="str">
            <v/>
          </cell>
        </row>
        <row r="640">
          <cell r="E640" t="str">
            <v/>
          </cell>
          <cell r="F640" t="str">
            <v/>
          </cell>
        </row>
        <row r="641">
          <cell r="E641" t="str">
            <v/>
          </cell>
          <cell r="F641" t="str">
            <v/>
          </cell>
        </row>
        <row r="642">
          <cell r="E642" t="str">
            <v/>
          </cell>
          <cell r="F642" t="str">
            <v/>
          </cell>
        </row>
        <row r="643">
          <cell r="E643" t="str">
            <v/>
          </cell>
          <cell r="F643" t="str">
            <v/>
          </cell>
        </row>
        <row r="644">
          <cell r="E644" t="str">
            <v/>
          </cell>
          <cell r="F644" t="str">
            <v/>
          </cell>
        </row>
        <row r="645">
          <cell r="E645" t="str">
            <v/>
          </cell>
          <cell r="F645" t="str">
            <v/>
          </cell>
        </row>
        <row r="646">
          <cell r="E646" t="str">
            <v/>
          </cell>
          <cell r="F646" t="str">
            <v/>
          </cell>
        </row>
        <row r="647">
          <cell r="E647" t="str">
            <v/>
          </cell>
          <cell r="F647" t="str">
            <v/>
          </cell>
        </row>
        <row r="648">
          <cell r="E648" t="str">
            <v/>
          </cell>
          <cell r="F648" t="str">
            <v/>
          </cell>
        </row>
        <row r="649">
          <cell r="E649" t="str">
            <v/>
          </cell>
          <cell r="F649" t="str">
            <v/>
          </cell>
        </row>
        <row r="650">
          <cell r="E650" t="str">
            <v/>
          </cell>
          <cell r="F650" t="str">
            <v/>
          </cell>
        </row>
        <row r="651">
          <cell r="E651" t="str">
            <v/>
          </cell>
          <cell r="F651" t="str">
            <v/>
          </cell>
        </row>
        <row r="652">
          <cell r="E652" t="str">
            <v/>
          </cell>
          <cell r="F652" t="str">
            <v/>
          </cell>
        </row>
        <row r="653">
          <cell r="E653" t="str">
            <v/>
          </cell>
          <cell r="F653" t="str">
            <v/>
          </cell>
        </row>
        <row r="654">
          <cell r="E654" t="str">
            <v/>
          </cell>
          <cell r="F654" t="str">
            <v/>
          </cell>
        </row>
        <row r="655">
          <cell r="E655" t="str">
            <v/>
          </cell>
          <cell r="F655" t="str">
            <v/>
          </cell>
        </row>
        <row r="656">
          <cell r="E656" t="str">
            <v/>
          </cell>
          <cell r="F656" t="str">
            <v/>
          </cell>
        </row>
        <row r="657">
          <cell r="E657" t="str">
            <v/>
          </cell>
          <cell r="F657" t="str">
            <v/>
          </cell>
        </row>
        <row r="658">
          <cell r="E658" t="str">
            <v/>
          </cell>
          <cell r="F658" t="str">
            <v/>
          </cell>
        </row>
        <row r="659">
          <cell r="E659" t="str">
            <v/>
          </cell>
          <cell r="F659" t="str">
            <v/>
          </cell>
        </row>
        <row r="660">
          <cell r="E660" t="str">
            <v/>
          </cell>
          <cell r="F660" t="str">
            <v/>
          </cell>
        </row>
        <row r="661">
          <cell r="E661" t="str">
            <v/>
          </cell>
          <cell r="F661" t="str">
            <v/>
          </cell>
        </row>
        <row r="662">
          <cell r="E662" t="str">
            <v/>
          </cell>
          <cell r="F662" t="str">
            <v/>
          </cell>
        </row>
        <row r="663">
          <cell r="E663" t="str">
            <v/>
          </cell>
          <cell r="F663" t="str">
            <v/>
          </cell>
        </row>
        <row r="664">
          <cell r="E664" t="str">
            <v/>
          </cell>
          <cell r="F664" t="str">
            <v/>
          </cell>
        </row>
        <row r="665">
          <cell r="E665" t="str">
            <v/>
          </cell>
          <cell r="F665" t="str">
            <v/>
          </cell>
        </row>
        <row r="666">
          <cell r="E666" t="str">
            <v/>
          </cell>
          <cell r="F666" t="str">
            <v/>
          </cell>
        </row>
        <row r="667">
          <cell r="E667" t="str">
            <v/>
          </cell>
          <cell r="F667" t="str">
            <v/>
          </cell>
        </row>
        <row r="668">
          <cell r="E668" t="str">
            <v/>
          </cell>
          <cell r="F668" t="str">
            <v/>
          </cell>
        </row>
        <row r="669">
          <cell r="E669" t="str">
            <v/>
          </cell>
          <cell r="F669" t="str">
            <v/>
          </cell>
        </row>
        <row r="670">
          <cell r="E670" t="str">
            <v/>
          </cell>
          <cell r="F670" t="str">
            <v/>
          </cell>
        </row>
        <row r="671">
          <cell r="E671" t="str">
            <v/>
          </cell>
          <cell r="F671" t="str">
            <v/>
          </cell>
        </row>
        <row r="672">
          <cell r="E672" t="str">
            <v/>
          </cell>
          <cell r="F672" t="str">
            <v/>
          </cell>
        </row>
        <row r="673">
          <cell r="E673" t="str">
            <v/>
          </cell>
          <cell r="F673" t="str">
            <v/>
          </cell>
        </row>
        <row r="674">
          <cell r="E674" t="str">
            <v/>
          </cell>
          <cell r="F674" t="str">
            <v/>
          </cell>
        </row>
        <row r="675">
          <cell r="E675" t="str">
            <v/>
          </cell>
          <cell r="F675" t="str">
            <v/>
          </cell>
        </row>
        <row r="676">
          <cell r="E676" t="str">
            <v/>
          </cell>
          <cell r="F676" t="str">
            <v/>
          </cell>
        </row>
        <row r="677">
          <cell r="E677" t="str">
            <v/>
          </cell>
          <cell r="F677" t="str">
            <v/>
          </cell>
        </row>
        <row r="678">
          <cell r="E678" t="str">
            <v/>
          </cell>
          <cell r="F678" t="str">
            <v/>
          </cell>
        </row>
        <row r="679">
          <cell r="E679" t="str">
            <v/>
          </cell>
          <cell r="F679" t="str">
            <v/>
          </cell>
        </row>
        <row r="680">
          <cell r="E680" t="str">
            <v/>
          </cell>
          <cell r="F680" t="str">
            <v/>
          </cell>
        </row>
        <row r="681">
          <cell r="E681" t="str">
            <v/>
          </cell>
          <cell r="F681" t="str">
            <v/>
          </cell>
        </row>
        <row r="682">
          <cell r="E682" t="str">
            <v/>
          </cell>
          <cell r="F682" t="str">
            <v/>
          </cell>
        </row>
        <row r="683">
          <cell r="E683" t="str">
            <v/>
          </cell>
          <cell r="F683" t="str">
            <v/>
          </cell>
        </row>
        <row r="684">
          <cell r="E684" t="str">
            <v/>
          </cell>
          <cell r="F684" t="str">
            <v/>
          </cell>
        </row>
        <row r="685">
          <cell r="E685" t="str">
            <v/>
          </cell>
          <cell r="F685" t="str">
            <v/>
          </cell>
        </row>
        <row r="686">
          <cell r="E686" t="str">
            <v/>
          </cell>
          <cell r="F686" t="str">
            <v/>
          </cell>
        </row>
        <row r="687">
          <cell r="E687" t="str">
            <v/>
          </cell>
          <cell r="F687" t="str">
            <v/>
          </cell>
        </row>
        <row r="688">
          <cell r="E688" t="str">
            <v/>
          </cell>
          <cell r="F688" t="str">
            <v/>
          </cell>
        </row>
        <row r="689">
          <cell r="E689" t="str">
            <v/>
          </cell>
          <cell r="F689" t="str">
            <v/>
          </cell>
        </row>
        <row r="690">
          <cell r="E690" t="str">
            <v/>
          </cell>
          <cell r="F690" t="str">
            <v/>
          </cell>
        </row>
        <row r="691">
          <cell r="E691" t="str">
            <v/>
          </cell>
          <cell r="F691" t="str">
            <v/>
          </cell>
        </row>
        <row r="692">
          <cell r="E692" t="str">
            <v/>
          </cell>
          <cell r="F692" t="str">
            <v/>
          </cell>
        </row>
        <row r="693">
          <cell r="E693" t="str">
            <v/>
          </cell>
          <cell r="F693" t="str">
            <v/>
          </cell>
        </row>
        <row r="694">
          <cell r="E694" t="str">
            <v/>
          </cell>
          <cell r="F694" t="str">
            <v/>
          </cell>
        </row>
        <row r="695">
          <cell r="E695" t="str">
            <v/>
          </cell>
          <cell r="F695" t="str">
            <v/>
          </cell>
        </row>
        <row r="696">
          <cell r="E696" t="str">
            <v/>
          </cell>
          <cell r="F696" t="str">
            <v/>
          </cell>
        </row>
        <row r="697">
          <cell r="E697" t="str">
            <v/>
          </cell>
          <cell r="F697" t="str">
            <v/>
          </cell>
        </row>
        <row r="698">
          <cell r="E698" t="str">
            <v/>
          </cell>
          <cell r="F698" t="str">
            <v/>
          </cell>
        </row>
        <row r="699">
          <cell r="E699" t="str">
            <v/>
          </cell>
          <cell r="F699" t="str">
            <v/>
          </cell>
        </row>
        <row r="700">
          <cell r="E700" t="str">
            <v/>
          </cell>
          <cell r="F700" t="str">
            <v/>
          </cell>
        </row>
        <row r="701">
          <cell r="E701" t="str">
            <v/>
          </cell>
          <cell r="F701" t="str">
            <v/>
          </cell>
        </row>
        <row r="702">
          <cell r="E702" t="str">
            <v/>
          </cell>
          <cell r="F702" t="str">
            <v/>
          </cell>
        </row>
        <row r="703">
          <cell r="E703" t="str">
            <v/>
          </cell>
          <cell r="F703" t="str">
            <v/>
          </cell>
        </row>
        <row r="704">
          <cell r="E704" t="str">
            <v/>
          </cell>
          <cell r="F704" t="str">
            <v/>
          </cell>
        </row>
        <row r="705">
          <cell r="E705" t="str">
            <v/>
          </cell>
          <cell r="F705" t="str">
            <v/>
          </cell>
        </row>
        <row r="706">
          <cell r="E706" t="str">
            <v/>
          </cell>
          <cell r="F706" t="str">
            <v/>
          </cell>
        </row>
        <row r="707">
          <cell r="E707" t="str">
            <v/>
          </cell>
          <cell r="F707" t="str">
            <v/>
          </cell>
        </row>
        <row r="708">
          <cell r="E708" t="str">
            <v/>
          </cell>
          <cell r="F708" t="str">
            <v/>
          </cell>
        </row>
        <row r="709">
          <cell r="E709" t="str">
            <v/>
          </cell>
          <cell r="F709" t="str">
            <v/>
          </cell>
        </row>
        <row r="710">
          <cell r="E710" t="str">
            <v/>
          </cell>
          <cell r="F710" t="str">
            <v/>
          </cell>
        </row>
        <row r="711">
          <cell r="E711" t="str">
            <v/>
          </cell>
          <cell r="F711" t="str">
            <v/>
          </cell>
        </row>
        <row r="712">
          <cell r="E712" t="str">
            <v/>
          </cell>
          <cell r="F712" t="str">
            <v/>
          </cell>
        </row>
        <row r="713">
          <cell r="E713" t="str">
            <v/>
          </cell>
          <cell r="F713" t="str">
            <v/>
          </cell>
        </row>
        <row r="714">
          <cell r="E714" t="str">
            <v/>
          </cell>
          <cell r="F714" t="str">
            <v/>
          </cell>
        </row>
        <row r="715">
          <cell r="E715" t="str">
            <v/>
          </cell>
          <cell r="F715" t="str">
            <v/>
          </cell>
        </row>
        <row r="716">
          <cell r="E716" t="str">
            <v/>
          </cell>
          <cell r="F716" t="str">
            <v/>
          </cell>
        </row>
        <row r="717">
          <cell r="E717" t="str">
            <v/>
          </cell>
          <cell r="F717" t="str">
            <v/>
          </cell>
        </row>
        <row r="718">
          <cell r="E718" t="str">
            <v/>
          </cell>
          <cell r="F718" t="str">
            <v/>
          </cell>
        </row>
        <row r="719">
          <cell r="E719" t="str">
            <v/>
          </cell>
          <cell r="F719" t="str">
            <v/>
          </cell>
        </row>
        <row r="720">
          <cell r="E720" t="str">
            <v/>
          </cell>
          <cell r="F720" t="str">
            <v/>
          </cell>
        </row>
        <row r="721">
          <cell r="E721" t="str">
            <v/>
          </cell>
          <cell r="F721" t="str">
            <v/>
          </cell>
        </row>
        <row r="722">
          <cell r="E722" t="str">
            <v/>
          </cell>
          <cell r="F722" t="str">
            <v/>
          </cell>
        </row>
        <row r="723">
          <cell r="E723" t="str">
            <v/>
          </cell>
          <cell r="F723" t="str">
            <v/>
          </cell>
        </row>
        <row r="724">
          <cell r="E724" t="str">
            <v/>
          </cell>
          <cell r="F724" t="str">
            <v/>
          </cell>
        </row>
        <row r="725">
          <cell r="E725" t="str">
            <v/>
          </cell>
          <cell r="F725" t="str">
            <v/>
          </cell>
        </row>
        <row r="726">
          <cell r="E726" t="str">
            <v/>
          </cell>
          <cell r="F726" t="str">
            <v/>
          </cell>
        </row>
        <row r="727">
          <cell r="E727" t="str">
            <v/>
          </cell>
          <cell r="F727" t="str">
            <v/>
          </cell>
        </row>
        <row r="728">
          <cell r="E728" t="str">
            <v/>
          </cell>
          <cell r="F728" t="str">
            <v/>
          </cell>
        </row>
        <row r="729">
          <cell r="E729" t="str">
            <v/>
          </cell>
          <cell r="F729" t="str">
            <v/>
          </cell>
        </row>
        <row r="730">
          <cell r="E730" t="str">
            <v/>
          </cell>
          <cell r="F730" t="str">
            <v/>
          </cell>
        </row>
        <row r="731">
          <cell r="E731" t="str">
            <v/>
          </cell>
          <cell r="F731" t="str">
            <v/>
          </cell>
        </row>
        <row r="732">
          <cell r="E732" t="str">
            <v/>
          </cell>
          <cell r="F732" t="str">
            <v/>
          </cell>
        </row>
        <row r="733">
          <cell r="E733" t="str">
            <v/>
          </cell>
          <cell r="F733" t="str">
            <v/>
          </cell>
        </row>
        <row r="734">
          <cell r="E734" t="str">
            <v/>
          </cell>
          <cell r="F734" t="str">
            <v/>
          </cell>
        </row>
        <row r="735">
          <cell r="E735" t="str">
            <v/>
          </cell>
          <cell r="F735" t="str">
            <v/>
          </cell>
        </row>
        <row r="736">
          <cell r="E736" t="str">
            <v/>
          </cell>
          <cell r="F736" t="str">
            <v/>
          </cell>
        </row>
        <row r="737">
          <cell r="E737" t="str">
            <v/>
          </cell>
          <cell r="F737" t="str">
            <v/>
          </cell>
        </row>
        <row r="738">
          <cell r="E738" t="str">
            <v/>
          </cell>
          <cell r="F738" t="str">
            <v/>
          </cell>
        </row>
        <row r="739">
          <cell r="E739" t="str">
            <v/>
          </cell>
          <cell r="F739" t="str">
            <v/>
          </cell>
        </row>
        <row r="740">
          <cell r="E740" t="str">
            <v/>
          </cell>
          <cell r="F740" t="str">
            <v/>
          </cell>
        </row>
        <row r="741">
          <cell r="E741" t="str">
            <v/>
          </cell>
          <cell r="F741" t="str">
            <v/>
          </cell>
        </row>
        <row r="742">
          <cell r="E742" t="str">
            <v/>
          </cell>
          <cell r="F742" t="str">
            <v/>
          </cell>
        </row>
        <row r="743">
          <cell r="E743" t="str">
            <v/>
          </cell>
          <cell r="F743" t="str">
            <v/>
          </cell>
        </row>
        <row r="744">
          <cell r="E744" t="str">
            <v/>
          </cell>
          <cell r="F744" t="str">
            <v/>
          </cell>
        </row>
        <row r="745">
          <cell r="E745" t="str">
            <v/>
          </cell>
          <cell r="F745" t="str">
            <v/>
          </cell>
        </row>
        <row r="746">
          <cell r="E746" t="str">
            <v/>
          </cell>
          <cell r="F746" t="str">
            <v/>
          </cell>
        </row>
        <row r="747">
          <cell r="E747" t="str">
            <v/>
          </cell>
          <cell r="F747" t="str">
            <v/>
          </cell>
        </row>
        <row r="748">
          <cell r="E748" t="str">
            <v/>
          </cell>
          <cell r="F748" t="str">
            <v/>
          </cell>
        </row>
        <row r="749">
          <cell r="E749" t="str">
            <v/>
          </cell>
          <cell r="F749" t="str">
            <v/>
          </cell>
        </row>
        <row r="750">
          <cell r="E750" t="str">
            <v/>
          </cell>
          <cell r="F750" t="str">
            <v/>
          </cell>
        </row>
        <row r="751">
          <cell r="E751" t="str">
            <v/>
          </cell>
          <cell r="F751" t="str">
            <v/>
          </cell>
        </row>
        <row r="752">
          <cell r="E752" t="str">
            <v/>
          </cell>
          <cell r="F752" t="str">
            <v/>
          </cell>
        </row>
        <row r="753">
          <cell r="E753" t="str">
            <v/>
          </cell>
          <cell r="F753" t="str">
            <v/>
          </cell>
        </row>
        <row r="754">
          <cell r="E754" t="str">
            <v/>
          </cell>
          <cell r="F754" t="str">
            <v/>
          </cell>
        </row>
        <row r="755">
          <cell r="E755" t="str">
            <v/>
          </cell>
          <cell r="F755" t="str">
            <v/>
          </cell>
        </row>
        <row r="756">
          <cell r="E756" t="str">
            <v/>
          </cell>
          <cell r="F756" t="str">
            <v/>
          </cell>
        </row>
        <row r="757">
          <cell r="E757" t="str">
            <v/>
          </cell>
          <cell r="F757" t="str">
            <v/>
          </cell>
        </row>
        <row r="758">
          <cell r="E758" t="str">
            <v/>
          </cell>
          <cell r="F758" t="str">
            <v/>
          </cell>
        </row>
        <row r="759">
          <cell r="E759" t="str">
            <v/>
          </cell>
          <cell r="F759" t="str">
            <v/>
          </cell>
        </row>
        <row r="760">
          <cell r="E760" t="str">
            <v/>
          </cell>
          <cell r="F760" t="str">
            <v/>
          </cell>
        </row>
        <row r="761">
          <cell r="E761" t="str">
            <v/>
          </cell>
          <cell r="F761" t="str">
            <v/>
          </cell>
        </row>
        <row r="762">
          <cell r="E762" t="str">
            <v/>
          </cell>
          <cell r="F762" t="str">
            <v/>
          </cell>
        </row>
        <row r="763">
          <cell r="E763" t="str">
            <v/>
          </cell>
          <cell r="F763" t="str">
            <v/>
          </cell>
        </row>
        <row r="764">
          <cell r="E764" t="str">
            <v/>
          </cell>
          <cell r="F764" t="str">
            <v/>
          </cell>
        </row>
        <row r="765">
          <cell r="E765" t="str">
            <v/>
          </cell>
          <cell r="F765" t="str">
            <v/>
          </cell>
        </row>
        <row r="766">
          <cell r="E766" t="str">
            <v/>
          </cell>
          <cell r="F766" t="str">
            <v/>
          </cell>
        </row>
        <row r="767">
          <cell r="E767" t="str">
            <v/>
          </cell>
          <cell r="F767" t="str">
            <v/>
          </cell>
        </row>
        <row r="768">
          <cell r="E768" t="str">
            <v/>
          </cell>
          <cell r="F768" t="str">
            <v/>
          </cell>
        </row>
        <row r="769">
          <cell r="E769" t="str">
            <v/>
          </cell>
          <cell r="F769" t="str">
            <v/>
          </cell>
        </row>
        <row r="770">
          <cell r="E770" t="str">
            <v/>
          </cell>
          <cell r="F770" t="str">
            <v/>
          </cell>
        </row>
        <row r="771">
          <cell r="E771" t="str">
            <v/>
          </cell>
          <cell r="F771" t="str">
            <v/>
          </cell>
        </row>
        <row r="772">
          <cell r="E772" t="str">
            <v/>
          </cell>
          <cell r="F772" t="str">
            <v/>
          </cell>
        </row>
        <row r="773">
          <cell r="E773" t="str">
            <v/>
          </cell>
          <cell r="F773" t="str">
            <v/>
          </cell>
        </row>
        <row r="774">
          <cell r="E774" t="str">
            <v/>
          </cell>
          <cell r="F774" t="str">
            <v/>
          </cell>
        </row>
        <row r="775">
          <cell r="E775" t="str">
            <v/>
          </cell>
          <cell r="F775" t="str">
            <v/>
          </cell>
        </row>
        <row r="776">
          <cell r="E776" t="str">
            <v/>
          </cell>
          <cell r="F776" t="str">
            <v/>
          </cell>
        </row>
        <row r="777">
          <cell r="E777" t="str">
            <v/>
          </cell>
          <cell r="F777" t="str">
            <v/>
          </cell>
        </row>
        <row r="778">
          <cell r="E778" t="str">
            <v/>
          </cell>
          <cell r="F778" t="str">
            <v/>
          </cell>
        </row>
        <row r="779">
          <cell r="E779" t="str">
            <v/>
          </cell>
          <cell r="F779" t="str">
            <v/>
          </cell>
        </row>
        <row r="780">
          <cell r="E780" t="str">
            <v/>
          </cell>
          <cell r="F780" t="str">
            <v/>
          </cell>
        </row>
        <row r="781">
          <cell r="E781" t="str">
            <v/>
          </cell>
          <cell r="F781" t="str">
            <v/>
          </cell>
        </row>
        <row r="782">
          <cell r="E782" t="str">
            <v/>
          </cell>
          <cell r="F782" t="str">
            <v/>
          </cell>
        </row>
        <row r="783">
          <cell r="E783" t="str">
            <v/>
          </cell>
          <cell r="F783" t="str">
            <v/>
          </cell>
        </row>
        <row r="784">
          <cell r="E784" t="str">
            <v/>
          </cell>
          <cell r="F784" t="str">
            <v/>
          </cell>
        </row>
        <row r="785">
          <cell r="E785" t="str">
            <v/>
          </cell>
          <cell r="F785" t="str">
            <v/>
          </cell>
        </row>
        <row r="786">
          <cell r="E786" t="str">
            <v/>
          </cell>
          <cell r="F786" t="str">
            <v/>
          </cell>
        </row>
        <row r="787">
          <cell r="E787" t="str">
            <v/>
          </cell>
          <cell r="F787" t="str">
            <v/>
          </cell>
        </row>
        <row r="788">
          <cell r="E788" t="str">
            <v/>
          </cell>
          <cell r="F788" t="str">
            <v/>
          </cell>
        </row>
        <row r="789">
          <cell r="E789" t="str">
            <v/>
          </cell>
          <cell r="F789" t="str">
            <v/>
          </cell>
        </row>
        <row r="790">
          <cell r="E790" t="str">
            <v/>
          </cell>
          <cell r="F790" t="str">
            <v/>
          </cell>
        </row>
        <row r="791">
          <cell r="E791" t="str">
            <v/>
          </cell>
          <cell r="F791" t="str">
            <v/>
          </cell>
        </row>
        <row r="792">
          <cell r="E792" t="str">
            <v/>
          </cell>
          <cell r="F792" t="str">
            <v/>
          </cell>
        </row>
        <row r="793">
          <cell r="E793" t="str">
            <v/>
          </cell>
          <cell r="F793" t="str">
            <v/>
          </cell>
        </row>
        <row r="794">
          <cell r="E794" t="str">
            <v/>
          </cell>
          <cell r="F794" t="str">
            <v/>
          </cell>
        </row>
        <row r="795">
          <cell r="E795" t="str">
            <v/>
          </cell>
          <cell r="F795" t="str">
            <v/>
          </cell>
        </row>
        <row r="796">
          <cell r="E796" t="str">
            <v/>
          </cell>
          <cell r="F796" t="str">
            <v/>
          </cell>
        </row>
        <row r="797">
          <cell r="E797" t="str">
            <v/>
          </cell>
          <cell r="F797" t="str">
            <v/>
          </cell>
        </row>
        <row r="798">
          <cell r="E798" t="str">
            <v/>
          </cell>
          <cell r="F798" t="str">
            <v/>
          </cell>
        </row>
        <row r="799">
          <cell r="E799" t="str">
            <v/>
          </cell>
          <cell r="F799" t="str">
            <v/>
          </cell>
        </row>
        <row r="800">
          <cell r="E800" t="str">
            <v/>
          </cell>
          <cell r="F800" t="str">
            <v/>
          </cell>
        </row>
        <row r="801">
          <cell r="E801" t="str">
            <v/>
          </cell>
          <cell r="F801" t="str">
            <v/>
          </cell>
        </row>
        <row r="802">
          <cell r="E802" t="str">
            <v/>
          </cell>
          <cell r="F802" t="str">
            <v/>
          </cell>
        </row>
        <row r="803">
          <cell r="E803" t="str">
            <v/>
          </cell>
          <cell r="F803" t="str">
            <v/>
          </cell>
        </row>
        <row r="804">
          <cell r="E804" t="str">
            <v/>
          </cell>
          <cell r="F804" t="str">
            <v/>
          </cell>
        </row>
        <row r="805">
          <cell r="E805" t="str">
            <v/>
          </cell>
          <cell r="F805" t="str">
            <v/>
          </cell>
        </row>
        <row r="806">
          <cell r="E806" t="str">
            <v/>
          </cell>
          <cell r="F806" t="str">
            <v/>
          </cell>
        </row>
        <row r="807">
          <cell r="E807" t="str">
            <v/>
          </cell>
          <cell r="F807" t="str">
            <v/>
          </cell>
        </row>
        <row r="808">
          <cell r="E808" t="str">
            <v/>
          </cell>
          <cell r="F808" t="str">
            <v/>
          </cell>
        </row>
        <row r="809">
          <cell r="E809" t="str">
            <v/>
          </cell>
          <cell r="F809" t="str">
            <v/>
          </cell>
        </row>
        <row r="810">
          <cell r="E810" t="str">
            <v/>
          </cell>
          <cell r="F810" t="str">
            <v/>
          </cell>
        </row>
        <row r="811">
          <cell r="E811" t="str">
            <v/>
          </cell>
          <cell r="F811" t="str">
            <v/>
          </cell>
        </row>
        <row r="812">
          <cell r="E812" t="str">
            <v/>
          </cell>
          <cell r="F812" t="str">
            <v/>
          </cell>
        </row>
        <row r="813">
          <cell r="E813" t="str">
            <v/>
          </cell>
          <cell r="F813" t="str">
            <v/>
          </cell>
        </row>
        <row r="814">
          <cell r="E814" t="str">
            <v/>
          </cell>
          <cell r="F814" t="str">
            <v/>
          </cell>
        </row>
        <row r="815">
          <cell r="E815" t="str">
            <v/>
          </cell>
          <cell r="F815" t="str">
            <v/>
          </cell>
        </row>
        <row r="816">
          <cell r="E816" t="str">
            <v/>
          </cell>
          <cell r="F816" t="str">
            <v/>
          </cell>
        </row>
        <row r="817">
          <cell r="E817" t="str">
            <v/>
          </cell>
          <cell r="F817" t="str">
            <v/>
          </cell>
        </row>
        <row r="818">
          <cell r="E818" t="str">
            <v/>
          </cell>
          <cell r="F818" t="str">
            <v/>
          </cell>
        </row>
        <row r="819">
          <cell r="E819" t="str">
            <v/>
          </cell>
          <cell r="F819" t="str">
            <v/>
          </cell>
        </row>
        <row r="820">
          <cell r="E820" t="str">
            <v/>
          </cell>
          <cell r="F820" t="str">
            <v/>
          </cell>
        </row>
        <row r="821">
          <cell r="E821" t="str">
            <v/>
          </cell>
          <cell r="F821" t="str">
            <v/>
          </cell>
        </row>
        <row r="822">
          <cell r="E822" t="str">
            <v/>
          </cell>
          <cell r="F822" t="str">
            <v/>
          </cell>
        </row>
        <row r="823">
          <cell r="E823" t="str">
            <v/>
          </cell>
          <cell r="F823" t="str">
            <v/>
          </cell>
        </row>
        <row r="824">
          <cell r="E824" t="str">
            <v/>
          </cell>
          <cell r="F824" t="str">
            <v/>
          </cell>
        </row>
        <row r="825">
          <cell r="E825" t="str">
            <v/>
          </cell>
          <cell r="F825" t="str">
            <v/>
          </cell>
        </row>
        <row r="826">
          <cell r="E826" t="str">
            <v/>
          </cell>
          <cell r="F826" t="str">
            <v/>
          </cell>
        </row>
        <row r="827">
          <cell r="E827" t="str">
            <v/>
          </cell>
          <cell r="F827" t="str">
            <v/>
          </cell>
        </row>
        <row r="828">
          <cell r="E828" t="str">
            <v/>
          </cell>
          <cell r="F828" t="str">
            <v/>
          </cell>
        </row>
        <row r="829">
          <cell r="E829" t="str">
            <v/>
          </cell>
          <cell r="F829" t="str">
            <v/>
          </cell>
        </row>
        <row r="830">
          <cell r="E830" t="str">
            <v/>
          </cell>
          <cell r="F830" t="str">
            <v/>
          </cell>
        </row>
        <row r="831">
          <cell r="E831" t="str">
            <v/>
          </cell>
          <cell r="F831" t="str">
            <v/>
          </cell>
        </row>
        <row r="832">
          <cell r="E832" t="str">
            <v/>
          </cell>
          <cell r="F832" t="str">
            <v/>
          </cell>
        </row>
        <row r="833">
          <cell r="E833" t="str">
            <v/>
          </cell>
          <cell r="F833" t="str">
            <v/>
          </cell>
        </row>
        <row r="834">
          <cell r="E834" t="str">
            <v/>
          </cell>
          <cell r="F834" t="str">
            <v/>
          </cell>
        </row>
        <row r="835">
          <cell r="E835" t="str">
            <v/>
          </cell>
          <cell r="F835" t="str">
            <v/>
          </cell>
        </row>
        <row r="836">
          <cell r="E836" t="str">
            <v/>
          </cell>
          <cell r="F836" t="str">
            <v/>
          </cell>
        </row>
        <row r="837">
          <cell r="E837" t="str">
            <v/>
          </cell>
          <cell r="F837" t="str">
            <v/>
          </cell>
        </row>
        <row r="838">
          <cell r="E838" t="str">
            <v/>
          </cell>
          <cell r="F838" t="str">
            <v/>
          </cell>
        </row>
        <row r="839">
          <cell r="E839" t="str">
            <v/>
          </cell>
          <cell r="F839" t="str">
            <v/>
          </cell>
        </row>
        <row r="840">
          <cell r="E840" t="str">
            <v/>
          </cell>
          <cell r="F840" t="str">
            <v/>
          </cell>
        </row>
        <row r="841">
          <cell r="E841" t="str">
            <v/>
          </cell>
          <cell r="F841" t="str">
            <v/>
          </cell>
        </row>
        <row r="842">
          <cell r="E842" t="str">
            <v/>
          </cell>
          <cell r="F842" t="str">
            <v/>
          </cell>
        </row>
        <row r="843">
          <cell r="E843" t="str">
            <v/>
          </cell>
          <cell r="F843" t="str">
            <v/>
          </cell>
        </row>
        <row r="844">
          <cell r="E844" t="str">
            <v/>
          </cell>
          <cell r="F844" t="str">
            <v/>
          </cell>
        </row>
        <row r="845">
          <cell r="E845" t="str">
            <v/>
          </cell>
          <cell r="F845" t="str">
            <v/>
          </cell>
        </row>
        <row r="846">
          <cell r="E846" t="str">
            <v/>
          </cell>
          <cell r="F846" t="str">
            <v/>
          </cell>
        </row>
        <row r="847">
          <cell r="E847" t="str">
            <v/>
          </cell>
          <cell r="F847" t="str">
            <v/>
          </cell>
        </row>
        <row r="848">
          <cell r="E848" t="str">
            <v/>
          </cell>
          <cell r="F848" t="str">
            <v/>
          </cell>
        </row>
        <row r="849">
          <cell r="E849" t="str">
            <v/>
          </cell>
          <cell r="F849" t="str">
            <v/>
          </cell>
        </row>
        <row r="850">
          <cell r="E850" t="str">
            <v/>
          </cell>
          <cell r="F850" t="str">
            <v/>
          </cell>
        </row>
        <row r="851">
          <cell r="E851" t="str">
            <v/>
          </cell>
          <cell r="F851" t="str">
            <v/>
          </cell>
        </row>
        <row r="852">
          <cell r="E852" t="str">
            <v/>
          </cell>
          <cell r="F852" t="str">
            <v/>
          </cell>
        </row>
        <row r="853">
          <cell r="E853" t="str">
            <v/>
          </cell>
          <cell r="F853" t="str">
            <v/>
          </cell>
        </row>
        <row r="854">
          <cell r="E854" t="str">
            <v/>
          </cell>
          <cell r="F854" t="str">
            <v/>
          </cell>
        </row>
        <row r="855">
          <cell r="E855" t="str">
            <v/>
          </cell>
          <cell r="F855" t="str">
            <v/>
          </cell>
        </row>
        <row r="856">
          <cell r="E856" t="str">
            <v/>
          </cell>
          <cell r="F856" t="str">
            <v/>
          </cell>
        </row>
        <row r="857">
          <cell r="E857" t="str">
            <v/>
          </cell>
          <cell r="F857" t="str">
            <v/>
          </cell>
        </row>
        <row r="858">
          <cell r="E858" t="str">
            <v/>
          </cell>
          <cell r="F858" t="str">
            <v/>
          </cell>
        </row>
        <row r="859">
          <cell r="E859" t="str">
            <v/>
          </cell>
          <cell r="F859" t="str">
            <v/>
          </cell>
        </row>
        <row r="860">
          <cell r="E860" t="str">
            <v/>
          </cell>
          <cell r="F860" t="str">
            <v/>
          </cell>
        </row>
        <row r="861">
          <cell r="E861" t="str">
            <v/>
          </cell>
          <cell r="F861" t="str">
            <v/>
          </cell>
        </row>
        <row r="862">
          <cell r="E862" t="str">
            <v/>
          </cell>
          <cell r="F862" t="str">
            <v/>
          </cell>
        </row>
        <row r="863">
          <cell r="E863" t="str">
            <v/>
          </cell>
          <cell r="F863" t="str">
            <v/>
          </cell>
        </row>
        <row r="864">
          <cell r="E864" t="str">
            <v/>
          </cell>
          <cell r="F864" t="str">
            <v/>
          </cell>
        </row>
        <row r="865">
          <cell r="E865" t="str">
            <v/>
          </cell>
          <cell r="F865" t="str">
            <v/>
          </cell>
        </row>
        <row r="866">
          <cell r="E866" t="str">
            <v/>
          </cell>
          <cell r="F866" t="str">
            <v/>
          </cell>
        </row>
        <row r="867">
          <cell r="E867" t="str">
            <v/>
          </cell>
          <cell r="F867" t="str">
            <v/>
          </cell>
        </row>
        <row r="868">
          <cell r="E868" t="str">
            <v/>
          </cell>
          <cell r="F868" t="str">
            <v/>
          </cell>
        </row>
        <row r="869">
          <cell r="E869" t="str">
            <v/>
          </cell>
          <cell r="F869" t="str">
            <v/>
          </cell>
        </row>
        <row r="870">
          <cell r="E870" t="str">
            <v/>
          </cell>
          <cell r="F870" t="str">
            <v/>
          </cell>
        </row>
        <row r="871">
          <cell r="E871" t="str">
            <v/>
          </cell>
          <cell r="F871" t="str">
            <v/>
          </cell>
        </row>
        <row r="872">
          <cell r="E872" t="str">
            <v/>
          </cell>
          <cell r="F872" t="str">
            <v/>
          </cell>
        </row>
        <row r="873">
          <cell r="E873" t="str">
            <v/>
          </cell>
          <cell r="F873" t="str">
            <v/>
          </cell>
        </row>
        <row r="874">
          <cell r="E874" t="str">
            <v/>
          </cell>
          <cell r="F874" t="str">
            <v/>
          </cell>
        </row>
        <row r="875">
          <cell r="E875" t="str">
            <v/>
          </cell>
          <cell r="F875" t="str">
            <v/>
          </cell>
        </row>
        <row r="876">
          <cell r="E876" t="str">
            <v/>
          </cell>
          <cell r="F876" t="str">
            <v/>
          </cell>
        </row>
        <row r="877">
          <cell r="E877" t="str">
            <v/>
          </cell>
          <cell r="F877" t="str">
            <v/>
          </cell>
        </row>
        <row r="878">
          <cell r="E878" t="str">
            <v/>
          </cell>
          <cell r="F878" t="str">
            <v/>
          </cell>
        </row>
        <row r="879">
          <cell r="E879" t="str">
            <v/>
          </cell>
          <cell r="F879" t="str">
            <v/>
          </cell>
        </row>
        <row r="880">
          <cell r="E880" t="str">
            <v/>
          </cell>
          <cell r="F880" t="str">
            <v/>
          </cell>
        </row>
        <row r="881">
          <cell r="E881" t="str">
            <v/>
          </cell>
          <cell r="F881" t="str">
            <v/>
          </cell>
        </row>
        <row r="882">
          <cell r="E882" t="str">
            <v/>
          </cell>
          <cell r="F882" t="str">
            <v/>
          </cell>
        </row>
        <row r="883">
          <cell r="E883" t="str">
            <v/>
          </cell>
          <cell r="F883" t="str">
            <v/>
          </cell>
        </row>
        <row r="884">
          <cell r="E884" t="str">
            <v/>
          </cell>
          <cell r="F884" t="str">
            <v/>
          </cell>
        </row>
        <row r="885">
          <cell r="E885" t="str">
            <v/>
          </cell>
          <cell r="F885" t="str">
            <v/>
          </cell>
        </row>
        <row r="886">
          <cell r="E886" t="str">
            <v/>
          </cell>
          <cell r="F886" t="str">
            <v/>
          </cell>
        </row>
        <row r="887">
          <cell r="E887" t="str">
            <v/>
          </cell>
          <cell r="F887" t="str">
            <v/>
          </cell>
        </row>
        <row r="888">
          <cell r="E888" t="str">
            <v/>
          </cell>
          <cell r="F888" t="str">
            <v/>
          </cell>
        </row>
        <row r="889">
          <cell r="E889" t="str">
            <v/>
          </cell>
          <cell r="F889" t="str">
            <v/>
          </cell>
        </row>
        <row r="890">
          <cell r="E890" t="str">
            <v/>
          </cell>
          <cell r="F890" t="str">
            <v/>
          </cell>
        </row>
        <row r="891">
          <cell r="E891" t="str">
            <v/>
          </cell>
          <cell r="F891" t="str">
            <v/>
          </cell>
        </row>
        <row r="892">
          <cell r="E892" t="str">
            <v/>
          </cell>
          <cell r="F892" t="str">
            <v/>
          </cell>
        </row>
        <row r="893">
          <cell r="E893" t="str">
            <v/>
          </cell>
          <cell r="F893" t="str">
            <v/>
          </cell>
        </row>
        <row r="894">
          <cell r="E894" t="str">
            <v/>
          </cell>
          <cell r="F894" t="str">
            <v/>
          </cell>
        </row>
        <row r="895">
          <cell r="E895" t="str">
            <v/>
          </cell>
          <cell r="F895" t="str">
            <v/>
          </cell>
        </row>
        <row r="896">
          <cell r="E896" t="str">
            <v/>
          </cell>
          <cell r="F896" t="str">
            <v/>
          </cell>
        </row>
        <row r="897">
          <cell r="E897" t="str">
            <v/>
          </cell>
          <cell r="F897" t="str">
            <v/>
          </cell>
        </row>
        <row r="898">
          <cell r="E898" t="str">
            <v/>
          </cell>
          <cell r="F898" t="str">
            <v/>
          </cell>
        </row>
        <row r="899">
          <cell r="E899" t="str">
            <v/>
          </cell>
          <cell r="F899" t="str">
            <v/>
          </cell>
        </row>
        <row r="900">
          <cell r="E900" t="str">
            <v/>
          </cell>
          <cell r="F900" t="str">
            <v/>
          </cell>
        </row>
        <row r="901">
          <cell r="E901" t="str">
            <v/>
          </cell>
          <cell r="F901" t="str">
            <v/>
          </cell>
        </row>
        <row r="902">
          <cell r="E902" t="str">
            <v/>
          </cell>
          <cell r="F902" t="str">
            <v/>
          </cell>
        </row>
        <row r="903">
          <cell r="E903" t="str">
            <v/>
          </cell>
          <cell r="F903" t="str">
            <v/>
          </cell>
        </row>
        <row r="904">
          <cell r="E904" t="str">
            <v/>
          </cell>
          <cell r="F904" t="str">
            <v/>
          </cell>
        </row>
        <row r="905">
          <cell r="E905" t="str">
            <v/>
          </cell>
          <cell r="F905" t="str">
            <v/>
          </cell>
        </row>
        <row r="906">
          <cell r="E906" t="str">
            <v/>
          </cell>
          <cell r="F906" t="str">
            <v/>
          </cell>
        </row>
        <row r="907">
          <cell r="E907" t="str">
            <v/>
          </cell>
          <cell r="F907" t="str">
            <v/>
          </cell>
        </row>
        <row r="908">
          <cell r="E908" t="str">
            <v/>
          </cell>
          <cell r="F908" t="str">
            <v/>
          </cell>
        </row>
        <row r="909">
          <cell r="E909" t="str">
            <v/>
          </cell>
          <cell r="F909" t="str">
            <v/>
          </cell>
        </row>
        <row r="910">
          <cell r="E910" t="str">
            <v/>
          </cell>
          <cell r="F910" t="str">
            <v/>
          </cell>
        </row>
        <row r="911">
          <cell r="E911" t="str">
            <v/>
          </cell>
          <cell r="F911" t="str">
            <v/>
          </cell>
        </row>
        <row r="912">
          <cell r="E912" t="str">
            <v/>
          </cell>
          <cell r="F912" t="str">
            <v/>
          </cell>
        </row>
        <row r="913">
          <cell r="E913" t="str">
            <v/>
          </cell>
          <cell r="F913" t="str">
            <v/>
          </cell>
        </row>
        <row r="914">
          <cell r="E914" t="str">
            <v/>
          </cell>
          <cell r="F914" t="str">
            <v/>
          </cell>
        </row>
        <row r="915">
          <cell r="E915" t="str">
            <v/>
          </cell>
          <cell r="F915" t="str">
            <v/>
          </cell>
        </row>
        <row r="916">
          <cell r="E916" t="str">
            <v/>
          </cell>
          <cell r="F916" t="str">
            <v/>
          </cell>
        </row>
        <row r="917">
          <cell r="E917" t="str">
            <v/>
          </cell>
          <cell r="F917" t="str">
            <v/>
          </cell>
        </row>
        <row r="918">
          <cell r="E918" t="str">
            <v/>
          </cell>
          <cell r="F918" t="str">
            <v/>
          </cell>
        </row>
        <row r="919">
          <cell r="E919" t="str">
            <v/>
          </cell>
          <cell r="F919" t="str">
            <v/>
          </cell>
        </row>
        <row r="920">
          <cell r="E920" t="str">
            <v/>
          </cell>
          <cell r="F920" t="str">
            <v/>
          </cell>
        </row>
        <row r="921">
          <cell r="E921" t="str">
            <v/>
          </cell>
          <cell r="F921" t="str">
            <v/>
          </cell>
        </row>
        <row r="922">
          <cell r="E922" t="str">
            <v/>
          </cell>
          <cell r="F922" t="str">
            <v/>
          </cell>
        </row>
        <row r="923">
          <cell r="E923" t="str">
            <v/>
          </cell>
          <cell r="F923" t="str">
            <v/>
          </cell>
        </row>
        <row r="924">
          <cell r="E924" t="str">
            <v/>
          </cell>
          <cell r="F924" t="str">
            <v/>
          </cell>
        </row>
        <row r="925">
          <cell r="E925" t="str">
            <v/>
          </cell>
          <cell r="F925" t="str">
            <v/>
          </cell>
        </row>
        <row r="926">
          <cell r="E926" t="str">
            <v/>
          </cell>
          <cell r="F926" t="str">
            <v/>
          </cell>
        </row>
        <row r="927">
          <cell r="E927" t="str">
            <v/>
          </cell>
          <cell r="F927" t="str">
            <v/>
          </cell>
        </row>
        <row r="928">
          <cell r="E928" t="str">
            <v/>
          </cell>
          <cell r="F928" t="str">
            <v/>
          </cell>
        </row>
        <row r="929">
          <cell r="E929" t="str">
            <v/>
          </cell>
          <cell r="F929" t="str">
            <v/>
          </cell>
        </row>
        <row r="930">
          <cell r="E930" t="str">
            <v/>
          </cell>
          <cell r="F930" t="str">
            <v/>
          </cell>
        </row>
        <row r="931">
          <cell r="E931" t="str">
            <v/>
          </cell>
          <cell r="F931" t="str">
            <v/>
          </cell>
        </row>
        <row r="932">
          <cell r="E932" t="str">
            <v/>
          </cell>
          <cell r="F932" t="str">
            <v/>
          </cell>
        </row>
        <row r="933">
          <cell r="E933" t="str">
            <v/>
          </cell>
          <cell r="F933" t="str">
            <v/>
          </cell>
        </row>
        <row r="934">
          <cell r="E934" t="str">
            <v/>
          </cell>
          <cell r="F934" t="str">
            <v/>
          </cell>
        </row>
        <row r="935">
          <cell r="E935" t="str">
            <v/>
          </cell>
          <cell r="F935" t="str">
            <v/>
          </cell>
        </row>
        <row r="936">
          <cell r="E936" t="str">
            <v/>
          </cell>
          <cell r="F936" t="str">
            <v/>
          </cell>
        </row>
        <row r="937">
          <cell r="E937" t="str">
            <v/>
          </cell>
          <cell r="F937" t="str">
            <v/>
          </cell>
        </row>
        <row r="938">
          <cell r="E938" t="str">
            <v/>
          </cell>
          <cell r="F938" t="str">
            <v/>
          </cell>
        </row>
        <row r="939">
          <cell r="E939" t="str">
            <v/>
          </cell>
          <cell r="F939" t="str">
            <v/>
          </cell>
        </row>
        <row r="940">
          <cell r="E940" t="str">
            <v/>
          </cell>
          <cell r="F940" t="str">
            <v/>
          </cell>
        </row>
        <row r="941">
          <cell r="E941" t="str">
            <v/>
          </cell>
          <cell r="F941" t="str">
            <v/>
          </cell>
        </row>
        <row r="942">
          <cell r="E942" t="str">
            <v/>
          </cell>
          <cell r="F942" t="str">
            <v/>
          </cell>
        </row>
        <row r="943">
          <cell r="E943" t="str">
            <v/>
          </cell>
          <cell r="F943" t="str">
            <v/>
          </cell>
        </row>
        <row r="944">
          <cell r="E944" t="str">
            <v/>
          </cell>
          <cell r="F944" t="str">
            <v/>
          </cell>
        </row>
        <row r="945">
          <cell r="E945" t="str">
            <v/>
          </cell>
          <cell r="F945" t="str">
            <v/>
          </cell>
        </row>
        <row r="946">
          <cell r="E946" t="str">
            <v/>
          </cell>
          <cell r="F946" t="str">
            <v/>
          </cell>
        </row>
        <row r="947">
          <cell r="E947" t="str">
            <v/>
          </cell>
          <cell r="F947" t="str">
            <v/>
          </cell>
        </row>
        <row r="948">
          <cell r="E948" t="str">
            <v/>
          </cell>
          <cell r="F948" t="str">
            <v/>
          </cell>
        </row>
        <row r="949">
          <cell r="E949" t="str">
            <v/>
          </cell>
          <cell r="F949" t="str">
            <v/>
          </cell>
        </row>
        <row r="950">
          <cell r="E950" t="str">
            <v/>
          </cell>
          <cell r="F950" t="str">
            <v/>
          </cell>
        </row>
        <row r="951">
          <cell r="E951" t="str">
            <v/>
          </cell>
          <cell r="F951" t="str">
            <v/>
          </cell>
        </row>
        <row r="952">
          <cell r="E952" t="str">
            <v/>
          </cell>
          <cell r="F952" t="str">
            <v/>
          </cell>
        </row>
        <row r="953">
          <cell r="E953" t="str">
            <v/>
          </cell>
          <cell r="F953" t="str">
            <v/>
          </cell>
        </row>
        <row r="954">
          <cell r="E954" t="str">
            <v/>
          </cell>
          <cell r="F954" t="str">
            <v/>
          </cell>
        </row>
        <row r="955">
          <cell r="E955" t="str">
            <v/>
          </cell>
          <cell r="F955" t="str">
            <v/>
          </cell>
        </row>
        <row r="956">
          <cell r="E956" t="str">
            <v/>
          </cell>
          <cell r="F956" t="str">
            <v/>
          </cell>
        </row>
        <row r="957">
          <cell r="E957" t="str">
            <v/>
          </cell>
          <cell r="F957" t="str">
            <v/>
          </cell>
        </row>
        <row r="958">
          <cell r="E958" t="str">
            <v/>
          </cell>
          <cell r="F958" t="str">
            <v/>
          </cell>
        </row>
        <row r="959">
          <cell r="E959" t="str">
            <v/>
          </cell>
          <cell r="F959" t="str">
            <v/>
          </cell>
        </row>
        <row r="960">
          <cell r="E960" t="str">
            <v/>
          </cell>
          <cell r="F960" t="str">
            <v/>
          </cell>
        </row>
        <row r="961">
          <cell r="E961" t="str">
            <v/>
          </cell>
          <cell r="F961" t="str">
            <v/>
          </cell>
        </row>
        <row r="962">
          <cell r="E962" t="str">
            <v/>
          </cell>
          <cell r="F962" t="str">
            <v/>
          </cell>
        </row>
        <row r="963">
          <cell r="E963" t="str">
            <v/>
          </cell>
          <cell r="F963" t="str">
            <v/>
          </cell>
        </row>
        <row r="964">
          <cell r="E964" t="str">
            <v/>
          </cell>
          <cell r="F964" t="str">
            <v/>
          </cell>
        </row>
        <row r="965">
          <cell r="E965" t="str">
            <v/>
          </cell>
          <cell r="F965" t="str">
            <v/>
          </cell>
        </row>
        <row r="966">
          <cell r="E966" t="str">
            <v/>
          </cell>
          <cell r="F966" t="str">
            <v/>
          </cell>
        </row>
        <row r="967">
          <cell r="E967" t="str">
            <v/>
          </cell>
          <cell r="F967" t="str">
            <v/>
          </cell>
        </row>
        <row r="968">
          <cell r="E968" t="str">
            <v/>
          </cell>
          <cell r="F968" t="str">
            <v/>
          </cell>
        </row>
        <row r="969">
          <cell r="E969" t="str">
            <v/>
          </cell>
          <cell r="F969" t="str">
            <v/>
          </cell>
        </row>
        <row r="970">
          <cell r="E970" t="str">
            <v/>
          </cell>
          <cell r="F970" t="str">
            <v/>
          </cell>
        </row>
        <row r="971">
          <cell r="E971" t="str">
            <v/>
          </cell>
          <cell r="F971" t="str">
            <v/>
          </cell>
        </row>
        <row r="972">
          <cell r="E972" t="str">
            <v/>
          </cell>
          <cell r="F972" t="str">
            <v/>
          </cell>
        </row>
        <row r="973">
          <cell r="E973" t="str">
            <v/>
          </cell>
          <cell r="F973" t="str">
            <v/>
          </cell>
        </row>
        <row r="974">
          <cell r="E974" t="str">
            <v/>
          </cell>
          <cell r="F974" t="str">
            <v/>
          </cell>
        </row>
        <row r="975">
          <cell r="E975" t="str">
            <v/>
          </cell>
          <cell r="F975" t="str">
            <v/>
          </cell>
        </row>
        <row r="976">
          <cell r="E976" t="str">
            <v/>
          </cell>
          <cell r="F976" t="str">
            <v/>
          </cell>
        </row>
        <row r="977">
          <cell r="E977" t="str">
            <v/>
          </cell>
          <cell r="F977" t="str">
            <v/>
          </cell>
        </row>
        <row r="978">
          <cell r="E978" t="str">
            <v/>
          </cell>
          <cell r="F978" t="str">
            <v/>
          </cell>
        </row>
        <row r="979">
          <cell r="E979" t="str">
            <v/>
          </cell>
          <cell r="F979" t="str">
            <v/>
          </cell>
        </row>
        <row r="980">
          <cell r="E980" t="str">
            <v/>
          </cell>
          <cell r="F980" t="str">
            <v/>
          </cell>
        </row>
        <row r="981">
          <cell r="E981" t="str">
            <v/>
          </cell>
          <cell r="F981" t="str">
            <v/>
          </cell>
        </row>
        <row r="982">
          <cell r="E982" t="str">
            <v/>
          </cell>
          <cell r="F982" t="str">
            <v/>
          </cell>
        </row>
        <row r="983">
          <cell r="E983" t="str">
            <v/>
          </cell>
          <cell r="F983" t="str">
            <v/>
          </cell>
        </row>
        <row r="984">
          <cell r="E984" t="str">
            <v/>
          </cell>
          <cell r="F984" t="str">
            <v/>
          </cell>
        </row>
        <row r="985">
          <cell r="E985" t="str">
            <v/>
          </cell>
          <cell r="F985" t="str">
            <v/>
          </cell>
        </row>
        <row r="986">
          <cell r="E986" t="str">
            <v/>
          </cell>
          <cell r="F986" t="str">
            <v/>
          </cell>
        </row>
        <row r="987">
          <cell r="E987" t="str">
            <v/>
          </cell>
          <cell r="F987" t="str">
            <v/>
          </cell>
        </row>
        <row r="988">
          <cell r="E988" t="str">
            <v/>
          </cell>
          <cell r="F988" t="str">
            <v/>
          </cell>
        </row>
        <row r="989">
          <cell r="E989" t="str">
            <v/>
          </cell>
          <cell r="F989" t="str">
            <v/>
          </cell>
        </row>
        <row r="990">
          <cell r="E990" t="str">
            <v/>
          </cell>
          <cell r="F990" t="str">
            <v/>
          </cell>
        </row>
        <row r="991">
          <cell r="E991" t="str">
            <v/>
          </cell>
          <cell r="F991" t="str">
            <v/>
          </cell>
        </row>
        <row r="992">
          <cell r="E992" t="str">
            <v/>
          </cell>
          <cell r="F992" t="str">
            <v/>
          </cell>
        </row>
        <row r="993">
          <cell r="E993" t="str">
            <v/>
          </cell>
          <cell r="F993" t="str">
            <v/>
          </cell>
        </row>
        <row r="994">
          <cell r="E994" t="str">
            <v/>
          </cell>
          <cell r="F994" t="str">
            <v/>
          </cell>
        </row>
        <row r="995">
          <cell r="E995" t="str">
            <v/>
          </cell>
          <cell r="F995" t="str">
            <v/>
          </cell>
        </row>
        <row r="996">
          <cell r="E996" t="str">
            <v/>
          </cell>
          <cell r="F996" t="str">
            <v/>
          </cell>
        </row>
        <row r="997">
          <cell r="E997" t="str">
            <v/>
          </cell>
          <cell r="F997" t="str">
            <v/>
          </cell>
        </row>
        <row r="998">
          <cell r="E998" t="str">
            <v/>
          </cell>
          <cell r="F998" t="str">
            <v/>
          </cell>
        </row>
        <row r="999">
          <cell r="E999" t="str">
            <v/>
          </cell>
          <cell r="F999" t="str">
            <v/>
          </cell>
        </row>
        <row r="1000">
          <cell r="E1000" t="str">
            <v/>
          </cell>
          <cell r="F1000" t="str">
            <v/>
          </cell>
        </row>
        <row r="1001">
          <cell r="E1001" t="str">
            <v/>
          </cell>
          <cell r="F1001" t="str">
            <v/>
          </cell>
        </row>
        <row r="1002">
          <cell r="E1002" t="str">
            <v/>
          </cell>
          <cell r="F1002" t="str">
            <v/>
          </cell>
        </row>
      </sheetData>
      <sheetData sheetId="20"/>
      <sheetData sheetId="2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2.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4">
    <tabColor rgb="FFFFFF00"/>
  </sheetPr>
  <dimension ref="A1:BR438"/>
  <sheetViews>
    <sheetView view="pageBreakPreview" topLeftCell="A61" zoomScaleNormal="85" zoomScaleSheetLayoutView="100" workbookViewId="0">
      <selection activeCell="S25" sqref="S25:V25"/>
    </sheetView>
  </sheetViews>
  <sheetFormatPr defaultColWidth="9" defaultRowHeight="13.5"/>
  <cols>
    <col min="1" max="18" width="5.625" style="1" customWidth="1"/>
    <col min="19" max="19" width="10.75" style="1" customWidth="1"/>
    <col min="20" max="34" width="5.625" style="1" customWidth="1"/>
    <col min="35" max="35" width="4.875" style="1" hidden="1" customWidth="1" outlineLevel="1"/>
    <col min="36" max="36" width="9.625" style="1" hidden="1" customWidth="1" outlineLevel="1"/>
    <col min="37" max="37" width="24" style="1" hidden="1" customWidth="1" outlineLevel="1"/>
    <col min="38" max="38" width="11" style="1" customWidth="1" collapsed="1"/>
    <col min="39" max="47" width="4.875" style="1" customWidth="1"/>
    <col min="48" max="16384" width="9" style="1"/>
  </cols>
  <sheetData>
    <row r="1" spans="1:70" ht="40.5" customHeight="1">
      <c r="A1" s="2" t="s">
        <v>0</v>
      </c>
      <c r="B1" s="2"/>
      <c r="C1" s="8"/>
      <c r="D1" s="8"/>
      <c r="E1" s="35" t="s">
        <v>26</v>
      </c>
      <c r="F1" s="35"/>
      <c r="G1" s="35"/>
      <c r="H1" s="35"/>
      <c r="I1" s="35"/>
      <c r="J1" s="35"/>
      <c r="K1" s="35"/>
      <c r="L1" s="35"/>
      <c r="M1" s="35"/>
      <c r="N1" s="8"/>
      <c r="O1" s="8"/>
      <c r="P1" s="8" t="s">
        <v>105</v>
      </c>
      <c r="Q1" s="2" t="s">
        <v>103</v>
      </c>
      <c r="R1" s="2"/>
      <c r="S1" s="8"/>
      <c r="T1" s="2" t="s">
        <v>103</v>
      </c>
      <c r="U1" s="8"/>
      <c r="V1" s="8"/>
      <c r="W1" s="8"/>
      <c r="X1" s="8"/>
      <c r="Y1" s="8"/>
      <c r="Z1" s="8"/>
      <c r="AA1" s="8"/>
      <c r="AB1" s="8"/>
      <c r="AC1" s="6" t="s">
        <v>76</v>
      </c>
      <c r="AD1" s="6"/>
      <c r="AE1" s="6"/>
      <c r="AF1" s="6"/>
      <c r="AG1" s="6"/>
      <c r="AH1" s="6"/>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row>
    <row r="2" spans="1:70" ht="33.75" customHeight="1">
      <c r="A2" s="3" t="s">
        <v>2</v>
      </c>
      <c r="B2" s="3"/>
      <c r="C2" s="3"/>
      <c r="D2" s="3"/>
      <c r="E2" s="8"/>
      <c r="F2" s="8"/>
      <c r="G2" s="8"/>
      <c r="H2" s="8"/>
      <c r="I2" s="8"/>
      <c r="J2" s="8"/>
      <c r="K2" s="8"/>
      <c r="L2" s="8"/>
      <c r="M2" s="8"/>
      <c r="N2" s="8"/>
      <c r="O2" s="8"/>
      <c r="P2" s="8"/>
      <c r="Q2" s="2" t="s">
        <v>78</v>
      </c>
      <c r="R2" s="8"/>
      <c r="S2" s="8"/>
      <c r="T2" s="2" t="s">
        <v>104</v>
      </c>
      <c r="U2" s="8"/>
      <c r="V2" s="8"/>
      <c r="W2" s="8"/>
      <c r="X2" s="8"/>
      <c r="Y2" s="8"/>
      <c r="Z2" s="8"/>
      <c r="AA2" s="8"/>
      <c r="AB2" s="8"/>
      <c r="AC2" s="8"/>
      <c r="AD2" s="8"/>
      <c r="AE2" s="8"/>
      <c r="AF2" s="8"/>
      <c r="AG2" s="8"/>
      <c r="AH2" s="8"/>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row>
    <row r="3" spans="1:70" ht="21" customHeight="1">
      <c r="A3" s="4" t="s">
        <v>3</v>
      </c>
      <c r="B3" s="17"/>
      <c r="C3" s="17"/>
      <c r="D3" s="32"/>
      <c r="E3" s="6" t="s">
        <v>11</v>
      </c>
      <c r="F3" s="6"/>
      <c r="G3" s="6"/>
      <c r="H3" s="4"/>
      <c r="I3" s="17"/>
      <c r="J3" s="17"/>
      <c r="K3" s="17"/>
      <c r="L3" s="17"/>
      <c r="M3" s="17"/>
      <c r="N3" s="17"/>
      <c r="O3" s="32"/>
      <c r="P3" s="6" t="s">
        <v>41</v>
      </c>
      <c r="Q3" s="6"/>
      <c r="R3" s="75"/>
      <c r="S3" s="80"/>
      <c r="T3" s="80"/>
      <c r="U3" s="80"/>
      <c r="V3" s="80"/>
      <c r="W3" s="95"/>
      <c r="X3" s="103" t="s">
        <v>45</v>
      </c>
      <c r="Y3" s="6"/>
      <c r="Z3" s="110"/>
      <c r="AA3" s="115"/>
      <c r="AB3" s="119"/>
      <c r="AC3" s="38" t="s">
        <v>77</v>
      </c>
      <c r="AD3" s="6"/>
      <c r="AE3" s="6"/>
      <c r="AF3" s="6"/>
      <c r="AG3" s="6"/>
      <c r="AH3" s="6"/>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row>
    <row r="4" spans="1:70" ht="21" customHeight="1">
      <c r="A4" s="5"/>
      <c r="B4" s="18"/>
      <c r="C4" s="18"/>
      <c r="D4" s="33"/>
      <c r="E4" s="6"/>
      <c r="F4" s="6"/>
      <c r="G4" s="6"/>
      <c r="H4" s="5"/>
      <c r="I4" s="18"/>
      <c r="J4" s="18"/>
      <c r="K4" s="18"/>
      <c r="L4" s="18"/>
      <c r="M4" s="18"/>
      <c r="N4" s="18"/>
      <c r="O4" s="33"/>
      <c r="P4" s="6"/>
      <c r="Q4" s="6"/>
      <c r="R4" s="76"/>
      <c r="S4" s="81"/>
      <c r="T4" s="81"/>
      <c r="U4" s="81"/>
      <c r="V4" s="81"/>
      <c r="W4" s="96"/>
      <c r="X4" s="103"/>
      <c r="Y4" s="6"/>
      <c r="Z4" s="111"/>
      <c r="AA4" s="116"/>
      <c r="AB4" s="120"/>
      <c r="AC4" s="6"/>
      <c r="AD4" s="6"/>
      <c r="AE4" s="6"/>
      <c r="AF4" s="6"/>
      <c r="AG4" s="6"/>
      <c r="AH4" s="6"/>
      <c r="AJ4" s="137" t="e">
        <f>#REF!</f>
        <v>#REF!</v>
      </c>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row>
    <row r="5" spans="1:70" ht="21" customHeight="1">
      <c r="A5" s="4" t="s">
        <v>4</v>
      </c>
      <c r="B5" s="17"/>
      <c r="C5" s="17"/>
      <c r="D5" s="32"/>
      <c r="E5" s="6" t="s">
        <v>11</v>
      </c>
      <c r="F5" s="6"/>
      <c r="G5" s="6"/>
      <c r="H5" s="4" t="s">
        <v>39</v>
      </c>
      <c r="I5" s="17"/>
      <c r="J5" s="17"/>
      <c r="K5" s="17"/>
      <c r="L5" s="17"/>
      <c r="M5" s="17"/>
      <c r="N5" s="17"/>
      <c r="O5" s="32"/>
      <c r="P5" s="6" t="s">
        <v>41</v>
      </c>
      <c r="Q5" s="6"/>
      <c r="R5" s="77" t="s">
        <v>59</v>
      </c>
      <c r="S5" s="82"/>
      <c r="T5" s="82"/>
      <c r="U5" s="82"/>
      <c r="V5" s="82"/>
      <c r="W5" s="97"/>
      <c r="X5" s="103" t="s">
        <v>45</v>
      </c>
      <c r="Y5" s="6"/>
      <c r="Z5" s="112" t="s">
        <v>18</v>
      </c>
      <c r="AA5" s="117"/>
      <c r="AB5" s="121"/>
      <c r="AC5" s="38" t="s">
        <v>77</v>
      </c>
      <c r="AD5" s="6"/>
      <c r="AE5" s="6"/>
      <c r="AF5" s="6"/>
      <c r="AG5" s="6"/>
      <c r="AH5" s="6"/>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row>
    <row r="6" spans="1:70" ht="21" customHeight="1">
      <c r="A6" s="5"/>
      <c r="B6" s="18"/>
      <c r="C6" s="18"/>
      <c r="D6" s="33"/>
      <c r="E6" s="6"/>
      <c r="F6" s="6"/>
      <c r="G6" s="6"/>
      <c r="H6" s="5"/>
      <c r="I6" s="18"/>
      <c r="J6" s="18"/>
      <c r="K6" s="18"/>
      <c r="L6" s="18"/>
      <c r="M6" s="18"/>
      <c r="N6" s="18"/>
      <c r="O6" s="33"/>
      <c r="P6" s="6"/>
      <c r="Q6" s="6"/>
      <c r="R6" s="78" t="s">
        <v>60</v>
      </c>
      <c r="S6" s="83"/>
      <c r="T6" s="83"/>
      <c r="U6" s="83"/>
      <c r="V6" s="83"/>
      <c r="W6" s="98"/>
      <c r="X6" s="103"/>
      <c r="Y6" s="6"/>
      <c r="Z6" s="113"/>
      <c r="AA6" s="118"/>
      <c r="AB6" s="122"/>
      <c r="AC6" s="6"/>
      <c r="AD6" s="6"/>
      <c r="AE6" s="6"/>
      <c r="AF6" s="6"/>
      <c r="AG6" s="6"/>
      <c r="AH6" s="6"/>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row>
    <row r="7" spans="1:70" ht="9.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row>
    <row r="8" spans="1:70" ht="21" customHeight="1">
      <c r="A8" s="6" t="s">
        <v>6</v>
      </c>
      <c r="B8" s="6"/>
      <c r="C8" s="6"/>
      <c r="D8" s="6"/>
      <c r="E8" s="6"/>
      <c r="F8" s="6"/>
      <c r="G8" s="6"/>
      <c r="H8" s="6"/>
      <c r="I8" s="6"/>
      <c r="J8" s="10" t="s">
        <v>46</v>
      </c>
      <c r="K8" s="10"/>
      <c r="L8" s="10"/>
      <c r="M8" s="10"/>
      <c r="N8" s="10"/>
      <c r="O8" s="10"/>
      <c r="P8" s="10"/>
      <c r="Q8" s="10" t="s">
        <v>56</v>
      </c>
      <c r="R8" s="10"/>
      <c r="S8" s="10"/>
      <c r="T8" s="10"/>
      <c r="U8" s="10"/>
      <c r="V8" s="10"/>
      <c r="W8" s="10"/>
      <c r="X8" s="10"/>
      <c r="Y8" s="6" t="s">
        <v>66</v>
      </c>
      <c r="Z8" s="6"/>
      <c r="AA8" s="6"/>
      <c r="AB8" s="6"/>
      <c r="AC8" s="6"/>
      <c r="AD8" s="6"/>
      <c r="AE8" s="4" t="s">
        <v>82</v>
      </c>
      <c r="AF8" s="32"/>
      <c r="AG8" s="4" t="s">
        <v>48</v>
      </c>
      <c r="AH8" s="32"/>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row>
    <row r="9" spans="1:70" ht="21" customHeight="1">
      <c r="A9" s="6" t="s">
        <v>7</v>
      </c>
      <c r="B9" s="6"/>
      <c r="C9" s="6"/>
      <c r="D9" s="6"/>
      <c r="E9" s="6"/>
      <c r="F9" s="6"/>
      <c r="G9" s="38" t="s">
        <v>35</v>
      </c>
      <c r="H9" s="38" t="s">
        <v>42</v>
      </c>
      <c r="I9" s="6"/>
      <c r="J9" s="38" t="s">
        <v>47</v>
      </c>
      <c r="K9" s="6"/>
      <c r="L9" s="6"/>
      <c r="M9" s="6" t="s">
        <v>51</v>
      </c>
      <c r="N9" s="6"/>
      <c r="O9" s="38" t="s">
        <v>1</v>
      </c>
      <c r="P9" s="6"/>
      <c r="Q9" s="38" t="s">
        <v>49</v>
      </c>
      <c r="R9" s="6"/>
      <c r="S9" s="6"/>
      <c r="T9" s="6" t="s">
        <v>51</v>
      </c>
      <c r="U9" s="6"/>
      <c r="V9" s="38" t="s">
        <v>1</v>
      </c>
      <c r="W9" s="6"/>
      <c r="X9" s="6"/>
      <c r="Y9" s="38" t="s">
        <v>57</v>
      </c>
      <c r="Z9" s="6"/>
      <c r="AA9" s="6" t="s">
        <v>73</v>
      </c>
      <c r="AB9" s="6"/>
      <c r="AC9" s="38" t="s">
        <v>79</v>
      </c>
      <c r="AD9" s="6"/>
      <c r="AE9" s="126"/>
      <c r="AF9" s="127"/>
      <c r="AG9" s="126"/>
      <c r="AH9" s="127"/>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row>
    <row r="10" spans="1:70" ht="21" customHeight="1">
      <c r="A10" s="6" t="s">
        <v>5</v>
      </c>
      <c r="B10" s="6"/>
      <c r="C10" s="6" t="s">
        <v>24</v>
      </c>
      <c r="D10" s="6"/>
      <c r="E10" s="6" t="s">
        <v>27</v>
      </c>
      <c r="F10" s="6"/>
      <c r="G10" s="6"/>
      <c r="H10" s="6"/>
      <c r="I10" s="6"/>
      <c r="J10" s="6"/>
      <c r="K10" s="6"/>
      <c r="L10" s="6"/>
      <c r="M10" s="6"/>
      <c r="N10" s="6"/>
      <c r="O10" s="6"/>
      <c r="P10" s="6"/>
      <c r="Q10" s="6"/>
      <c r="R10" s="6"/>
      <c r="S10" s="6"/>
      <c r="T10" s="6"/>
      <c r="U10" s="6"/>
      <c r="V10" s="6"/>
      <c r="W10" s="6"/>
      <c r="X10" s="6"/>
      <c r="Y10" s="6"/>
      <c r="Z10" s="6"/>
      <c r="AA10" s="6"/>
      <c r="AB10" s="6"/>
      <c r="AC10" s="6"/>
      <c r="AD10" s="6"/>
      <c r="AE10" s="5"/>
      <c r="AF10" s="33"/>
      <c r="AG10" s="5"/>
      <c r="AH10" s="3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row>
    <row r="11" spans="1:70" ht="33.75" customHeight="1">
      <c r="A11" s="7"/>
      <c r="B11" s="19"/>
      <c r="C11" s="7"/>
      <c r="D11" s="19"/>
      <c r="E11" s="7"/>
      <c r="F11" s="19"/>
      <c r="G11" s="46"/>
      <c r="H11" s="49"/>
      <c r="I11" s="51"/>
      <c r="J11" s="7"/>
      <c r="K11" s="54"/>
      <c r="L11" s="19"/>
      <c r="M11" s="55"/>
      <c r="N11" s="58"/>
      <c r="O11" s="66"/>
      <c r="P11" s="66"/>
      <c r="Q11" s="70"/>
      <c r="R11" s="70"/>
      <c r="S11" s="70"/>
      <c r="T11" s="66"/>
      <c r="U11" s="66"/>
      <c r="V11" s="66"/>
      <c r="W11" s="66"/>
      <c r="X11" s="66"/>
      <c r="Y11" s="46"/>
      <c r="Z11" s="46"/>
      <c r="AA11" s="7"/>
      <c r="AB11" s="19"/>
      <c r="AC11" s="124"/>
      <c r="AD11" s="124"/>
      <c r="AE11" s="7"/>
      <c r="AF11" s="19"/>
      <c r="AG11" s="128"/>
      <c r="AH11" s="132"/>
      <c r="AJ11" s="138"/>
      <c r="AK11" s="138"/>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row>
    <row r="12" spans="1:70" ht="33.75" customHeight="1">
      <c r="A12" s="7"/>
      <c r="B12" s="19"/>
      <c r="C12" s="7"/>
      <c r="D12" s="19"/>
      <c r="E12" s="7"/>
      <c r="F12" s="19"/>
      <c r="G12" s="46"/>
      <c r="H12" s="49"/>
      <c r="I12" s="51"/>
      <c r="J12" s="7"/>
      <c r="K12" s="54"/>
      <c r="L12" s="19"/>
      <c r="M12" s="55"/>
      <c r="N12" s="58"/>
      <c r="O12" s="66"/>
      <c r="P12" s="66"/>
      <c r="Q12" s="70"/>
      <c r="R12" s="70"/>
      <c r="S12" s="70"/>
      <c r="T12" s="66"/>
      <c r="U12" s="66"/>
      <c r="V12" s="66"/>
      <c r="W12" s="66"/>
      <c r="X12" s="66"/>
      <c r="Y12" s="46"/>
      <c r="Z12" s="46"/>
      <c r="AA12" s="7"/>
      <c r="AB12" s="19"/>
      <c r="AC12" s="124"/>
      <c r="AD12" s="124"/>
      <c r="AE12" s="7"/>
      <c r="AF12" s="19"/>
      <c r="AG12" s="128"/>
      <c r="AH12" s="132"/>
      <c r="AJ12" s="138"/>
      <c r="AK12" s="138"/>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row>
    <row r="13" spans="1:70" ht="33.75" customHeight="1">
      <c r="A13" s="7"/>
      <c r="B13" s="19"/>
      <c r="C13" s="7"/>
      <c r="D13" s="19"/>
      <c r="E13" s="7"/>
      <c r="F13" s="19"/>
      <c r="G13" s="46"/>
      <c r="H13" s="49"/>
      <c r="I13" s="51"/>
      <c r="J13" s="7"/>
      <c r="K13" s="54"/>
      <c r="L13" s="19"/>
      <c r="M13" s="55"/>
      <c r="N13" s="58"/>
      <c r="O13" s="66"/>
      <c r="P13" s="66"/>
      <c r="Q13" s="70"/>
      <c r="R13" s="70"/>
      <c r="S13" s="70"/>
      <c r="T13" s="66"/>
      <c r="U13" s="66"/>
      <c r="V13" s="66"/>
      <c r="W13" s="66"/>
      <c r="X13" s="66"/>
      <c r="Y13" s="46"/>
      <c r="Z13" s="46"/>
      <c r="AA13" s="7"/>
      <c r="AB13" s="19"/>
      <c r="AC13" s="124"/>
      <c r="AD13" s="124"/>
      <c r="AE13" s="7"/>
      <c r="AF13" s="19"/>
      <c r="AG13" s="128"/>
      <c r="AH13" s="132"/>
      <c r="AJ13" s="138"/>
      <c r="AK13" s="138"/>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row>
    <row r="14" spans="1:70" ht="33.75" customHeight="1">
      <c r="A14" s="7"/>
      <c r="B14" s="19"/>
      <c r="C14" s="7"/>
      <c r="D14" s="19"/>
      <c r="E14" s="7"/>
      <c r="F14" s="19"/>
      <c r="G14" s="46"/>
      <c r="H14" s="49"/>
      <c r="I14" s="51"/>
      <c r="J14" s="7"/>
      <c r="K14" s="54"/>
      <c r="L14" s="19"/>
      <c r="M14" s="55"/>
      <c r="N14" s="58"/>
      <c r="O14" s="66"/>
      <c r="P14" s="66"/>
      <c r="Q14" s="70"/>
      <c r="R14" s="70"/>
      <c r="S14" s="70"/>
      <c r="T14" s="66"/>
      <c r="U14" s="66"/>
      <c r="V14" s="66"/>
      <c r="W14" s="66"/>
      <c r="X14" s="66"/>
      <c r="Y14" s="46"/>
      <c r="Z14" s="46"/>
      <c r="AA14" s="7"/>
      <c r="AB14" s="19"/>
      <c r="AC14" s="124"/>
      <c r="AD14" s="124"/>
      <c r="AE14" s="7"/>
      <c r="AF14" s="19"/>
      <c r="AG14" s="128"/>
      <c r="AH14" s="132"/>
      <c r="AJ14" s="138"/>
      <c r="AK14" s="138"/>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row>
    <row r="15" spans="1:70" ht="33.75" customHeight="1">
      <c r="A15" s="7"/>
      <c r="B15" s="19"/>
      <c r="C15" s="7"/>
      <c r="D15" s="19"/>
      <c r="E15" s="7"/>
      <c r="F15" s="19"/>
      <c r="G15" s="46"/>
      <c r="H15" s="49"/>
      <c r="I15" s="51"/>
      <c r="J15" s="7"/>
      <c r="K15" s="54"/>
      <c r="L15" s="19"/>
      <c r="M15" s="55"/>
      <c r="N15" s="58"/>
      <c r="O15" s="66"/>
      <c r="P15" s="66"/>
      <c r="Q15" s="70"/>
      <c r="R15" s="70"/>
      <c r="S15" s="70"/>
      <c r="T15" s="66"/>
      <c r="U15" s="66"/>
      <c r="V15" s="66"/>
      <c r="W15" s="66"/>
      <c r="X15" s="66"/>
      <c r="Y15" s="46"/>
      <c r="Z15" s="46"/>
      <c r="AA15" s="7"/>
      <c r="AB15" s="19"/>
      <c r="AC15" s="124"/>
      <c r="AD15" s="124"/>
      <c r="AE15" s="7"/>
      <c r="AF15" s="19"/>
      <c r="AG15" s="128"/>
      <c r="AH15" s="132"/>
      <c r="AJ15" s="138"/>
      <c r="AK15" s="138"/>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row>
    <row r="16" spans="1:70" ht="33.75" customHeight="1">
      <c r="A16" s="7"/>
      <c r="B16" s="19"/>
      <c r="C16" s="7"/>
      <c r="D16" s="19"/>
      <c r="E16" s="7"/>
      <c r="F16" s="19"/>
      <c r="G16" s="46"/>
      <c r="H16" s="49"/>
      <c r="I16" s="51"/>
      <c r="J16" s="7"/>
      <c r="K16" s="54"/>
      <c r="L16" s="19"/>
      <c r="M16" s="55"/>
      <c r="N16" s="58"/>
      <c r="O16" s="66"/>
      <c r="P16" s="66"/>
      <c r="Q16" s="70"/>
      <c r="R16" s="70"/>
      <c r="S16" s="70"/>
      <c r="T16" s="66"/>
      <c r="U16" s="66"/>
      <c r="V16" s="66"/>
      <c r="W16" s="66"/>
      <c r="X16" s="66"/>
      <c r="Y16" s="46"/>
      <c r="Z16" s="46"/>
      <c r="AA16" s="7"/>
      <c r="AB16" s="19"/>
      <c r="AC16" s="124"/>
      <c r="AD16" s="124"/>
      <c r="AE16" s="7"/>
      <c r="AF16" s="19"/>
      <c r="AG16" s="128"/>
      <c r="AH16" s="132"/>
      <c r="AJ16" s="138"/>
      <c r="AK16" s="138"/>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row>
    <row r="17" spans="1:70" ht="33.75" customHeight="1">
      <c r="A17" s="7"/>
      <c r="B17" s="19"/>
      <c r="C17" s="7"/>
      <c r="D17" s="19"/>
      <c r="E17" s="7"/>
      <c r="F17" s="19"/>
      <c r="G17" s="46"/>
      <c r="H17" s="49"/>
      <c r="I17" s="51"/>
      <c r="J17" s="7"/>
      <c r="K17" s="54"/>
      <c r="L17" s="19"/>
      <c r="M17" s="55"/>
      <c r="N17" s="58"/>
      <c r="O17" s="66"/>
      <c r="P17" s="66"/>
      <c r="Q17" s="70"/>
      <c r="R17" s="70"/>
      <c r="S17" s="70"/>
      <c r="T17" s="66"/>
      <c r="U17" s="66"/>
      <c r="V17" s="66"/>
      <c r="W17" s="66"/>
      <c r="X17" s="66"/>
      <c r="Y17" s="46"/>
      <c r="Z17" s="46"/>
      <c r="AA17" s="7"/>
      <c r="AB17" s="19"/>
      <c r="AC17" s="124"/>
      <c r="AD17" s="124"/>
      <c r="AE17" s="7"/>
      <c r="AF17" s="19"/>
      <c r="AG17" s="128"/>
      <c r="AH17" s="132"/>
      <c r="AJ17" s="138"/>
      <c r="AK17" s="138"/>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row>
    <row r="18" spans="1:70" ht="8.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row>
    <row r="19" spans="1:70" ht="21" customHeight="1">
      <c r="A19" s="9" t="s">
        <v>9</v>
      </c>
      <c r="B19" s="9"/>
      <c r="C19" s="9"/>
      <c r="D19" s="9"/>
      <c r="E19" s="9"/>
      <c r="F19" s="9"/>
      <c r="G19" s="9"/>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row>
    <row r="20" spans="1:70" ht="20.100000000000001" customHeight="1">
      <c r="A20" s="6" t="s">
        <v>11</v>
      </c>
      <c r="B20" s="6"/>
      <c r="C20" s="6"/>
      <c r="D20" s="6"/>
      <c r="E20" s="36"/>
      <c r="F20" s="44"/>
      <c r="G20" s="44"/>
      <c r="H20" s="44"/>
      <c r="I20" s="44"/>
      <c r="J20" s="44"/>
      <c r="K20" s="44"/>
      <c r="L20" s="44"/>
      <c r="M20" s="44"/>
      <c r="N20" s="44"/>
      <c r="O20" s="44"/>
      <c r="P20" s="44"/>
      <c r="Q20" s="59"/>
      <c r="R20" s="36" t="s">
        <v>17</v>
      </c>
      <c r="S20" s="59"/>
      <c r="T20" s="36"/>
      <c r="U20" s="44"/>
      <c r="V20" s="44"/>
      <c r="W20" s="44"/>
      <c r="X20" s="44"/>
      <c r="Y20" s="44"/>
      <c r="Z20" s="44"/>
      <c r="AA20" s="59" t="s">
        <v>58</v>
      </c>
      <c r="AB20" s="10" t="s">
        <v>74</v>
      </c>
      <c r="AC20" s="10"/>
      <c r="AD20" s="36"/>
      <c r="AE20" s="44"/>
      <c r="AF20" s="44"/>
      <c r="AG20" s="44"/>
      <c r="AH20" s="59" t="s">
        <v>32</v>
      </c>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row>
    <row r="21" spans="1:70" ht="20.100000000000001" customHeight="1">
      <c r="A21" s="6"/>
      <c r="B21" s="6"/>
      <c r="C21" s="6"/>
      <c r="D21" s="6"/>
      <c r="E21" s="37"/>
      <c r="F21" s="45"/>
      <c r="G21" s="45"/>
      <c r="H21" s="45"/>
      <c r="I21" s="45"/>
      <c r="J21" s="45"/>
      <c r="K21" s="45"/>
      <c r="L21" s="45"/>
      <c r="M21" s="45"/>
      <c r="N21" s="45"/>
      <c r="O21" s="45"/>
      <c r="P21" s="45"/>
      <c r="Q21" s="61"/>
      <c r="R21" s="37"/>
      <c r="S21" s="61"/>
      <c r="T21" s="37"/>
      <c r="U21" s="45"/>
      <c r="V21" s="45"/>
      <c r="W21" s="45"/>
      <c r="X21" s="45"/>
      <c r="Y21" s="45"/>
      <c r="Z21" s="45"/>
      <c r="AA21" s="61"/>
      <c r="AB21" s="10"/>
      <c r="AC21" s="10"/>
      <c r="AD21" s="37"/>
      <c r="AE21" s="45"/>
      <c r="AF21" s="45"/>
      <c r="AG21" s="45"/>
      <c r="AH21" s="61"/>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row>
    <row r="22" spans="1:70" ht="21" customHeight="1">
      <c r="A22" s="10" t="s">
        <v>13</v>
      </c>
      <c r="B22" s="10"/>
      <c r="C22" s="10"/>
      <c r="D22" s="10"/>
      <c r="E22" s="38" t="s">
        <v>28</v>
      </c>
      <c r="F22" s="38"/>
      <c r="G22" s="38"/>
      <c r="H22" s="38"/>
      <c r="I22" s="38"/>
      <c r="J22" s="38" t="s">
        <v>30</v>
      </c>
      <c r="K22" s="38"/>
      <c r="L22" s="38"/>
      <c r="M22" s="38" t="s">
        <v>54</v>
      </c>
      <c r="N22" s="38"/>
      <c r="O22" s="38"/>
      <c r="P22" s="38"/>
      <c r="Q22" s="38"/>
      <c r="R22" s="38"/>
      <c r="S22" s="38"/>
      <c r="T22" s="38"/>
      <c r="U22" s="38"/>
      <c r="V22" s="38"/>
      <c r="W22" s="38"/>
      <c r="X22" s="38"/>
      <c r="Y22" s="38"/>
      <c r="Z22" s="10" t="s">
        <v>67</v>
      </c>
      <c r="AA22" s="10"/>
      <c r="AB22" s="10"/>
      <c r="AC22" s="10"/>
      <c r="AD22" s="6" t="s">
        <v>81</v>
      </c>
      <c r="AE22" s="6"/>
      <c r="AF22" s="6"/>
      <c r="AG22" s="6"/>
      <c r="AH22" s="13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row>
    <row r="23" spans="1:70" ht="21" customHeight="1">
      <c r="A23" s="10"/>
      <c r="B23" s="10"/>
      <c r="C23" s="10"/>
      <c r="D23" s="10"/>
      <c r="E23" s="38"/>
      <c r="F23" s="38"/>
      <c r="G23" s="38"/>
      <c r="H23" s="38"/>
      <c r="I23" s="38"/>
      <c r="J23" s="38"/>
      <c r="K23" s="38"/>
      <c r="L23" s="38"/>
      <c r="M23" s="4" t="s">
        <v>43</v>
      </c>
      <c r="N23" s="32"/>
      <c r="O23" s="4" t="s">
        <v>55</v>
      </c>
      <c r="P23" s="17"/>
      <c r="Q23" s="17"/>
      <c r="R23" s="17"/>
      <c r="S23" s="17"/>
      <c r="T23" s="17"/>
      <c r="U23" s="17"/>
      <c r="V23" s="32"/>
      <c r="W23" s="38" t="s">
        <v>63</v>
      </c>
      <c r="X23" s="6"/>
      <c r="Y23" s="6"/>
      <c r="Z23" s="10"/>
      <c r="AA23" s="10"/>
      <c r="AB23" s="10"/>
      <c r="AC23" s="10"/>
      <c r="AD23" s="6"/>
      <c r="AE23" s="6"/>
      <c r="AF23" s="6"/>
      <c r="AG23" s="6"/>
      <c r="AH23" s="6"/>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row>
    <row r="24" spans="1:70" ht="21" customHeight="1">
      <c r="A24" s="10"/>
      <c r="B24" s="10"/>
      <c r="C24" s="10"/>
      <c r="D24" s="10"/>
      <c r="E24" s="38"/>
      <c r="F24" s="38"/>
      <c r="G24" s="38"/>
      <c r="H24" s="38"/>
      <c r="I24" s="38"/>
      <c r="J24" s="38"/>
      <c r="K24" s="38"/>
      <c r="L24" s="38"/>
      <c r="M24" s="5"/>
      <c r="N24" s="33"/>
      <c r="O24" s="5"/>
      <c r="P24" s="18"/>
      <c r="Q24" s="18"/>
      <c r="R24" s="18"/>
      <c r="S24" s="18"/>
      <c r="T24" s="18"/>
      <c r="U24" s="18"/>
      <c r="V24" s="33"/>
      <c r="W24" s="6"/>
      <c r="X24" s="6"/>
      <c r="Y24" s="6"/>
      <c r="Z24" s="6" t="s">
        <v>69</v>
      </c>
      <c r="AA24" s="6"/>
      <c r="AB24" s="6" t="s">
        <v>75</v>
      </c>
      <c r="AC24" s="6"/>
      <c r="AD24" s="6" t="s">
        <v>69</v>
      </c>
      <c r="AE24" s="6"/>
      <c r="AF24" s="6"/>
      <c r="AG24" s="6" t="s">
        <v>75</v>
      </c>
      <c r="AH24" s="6"/>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row>
    <row r="25" spans="1:70" ht="21" customHeight="1">
      <c r="A25" s="6" t="s">
        <v>14</v>
      </c>
      <c r="B25" s="6"/>
      <c r="C25" s="26" t="s">
        <v>89</v>
      </c>
      <c r="D25" s="34"/>
      <c r="E25" s="39" t="s">
        <v>12</v>
      </c>
      <c r="F25" s="6" t="s">
        <v>29</v>
      </c>
      <c r="G25" s="6"/>
      <c r="H25" s="26" t="s">
        <v>89</v>
      </c>
      <c r="I25" s="34"/>
      <c r="J25" s="6"/>
      <c r="K25" s="6"/>
      <c r="L25" s="6"/>
      <c r="M25" s="36"/>
      <c r="N25" s="59" t="s">
        <v>36</v>
      </c>
      <c r="O25" s="38" t="s">
        <v>52</v>
      </c>
      <c r="P25" s="38"/>
      <c r="Q25" s="38"/>
      <c r="R25" s="38"/>
      <c r="S25" s="84" t="s">
        <v>36</v>
      </c>
      <c r="T25" s="86"/>
      <c r="U25" s="86"/>
      <c r="V25" s="91"/>
      <c r="W25" s="99" t="s">
        <v>32</v>
      </c>
      <c r="X25" s="104"/>
      <c r="Y25" s="107"/>
      <c r="Z25" s="114" t="s">
        <v>70</v>
      </c>
      <c r="AA25" s="103"/>
      <c r="AB25" s="123"/>
      <c r="AC25" s="103" t="s">
        <v>80</v>
      </c>
      <c r="AD25" s="7" t="str">
        <f>IF(IFERROR(INDEX([1]耕作者営農情報!$A$5:$AD$35,MATCH(CONCATENATE('促進計画（受け手）'!$H$3,'促進計画（受け手）'!$R$4,VLOOKUP(#REF!,[1]ワークシート!$D$2:$BX$1002,58,0)),[1]耕作者営農情報!$AD$5:$AD$35,0),22),"トラクター")=0,"トラクター",IFERROR(INDEX([1]耕作者営農情報!$A$5:$AD$35,MATCH(CONCATENATE('促進計画（受け手）'!$H$3,'促進計画（受け手）'!$R$4,VLOOKUP(#REF!,[1]ワークシート!$D$2:$BX$1002,58,0)),[1]耕作者営農情報!$AD$5:$AD$35,0),22),"トラクター"))</f>
        <v>トラクター</v>
      </c>
      <c r="AE25" s="54"/>
      <c r="AF25" s="19"/>
      <c r="AG25" s="123"/>
      <c r="AH25" s="103" t="s">
        <v>84</v>
      </c>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row>
    <row r="26" spans="1:70" ht="21" customHeight="1">
      <c r="A26" s="6" t="s">
        <v>15</v>
      </c>
      <c r="B26" s="6"/>
      <c r="C26" s="26" t="s">
        <v>89</v>
      </c>
      <c r="D26" s="34"/>
      <c r="E26" s="39"/>
      <c r="F26" s="6" t="s">
        <v>31</v>
      </c>
      <c r="G26" s="6"/>
      <c r="H26" s="26" t="s">
        <v>89</v>
      </c>
      <c r="I26" s="34"/>
      <c r="J26" s="6"/>
      <c r="K26" s="6"/>
      <c r="L26" s="6"/>
      <c r="M26" s="56"/>
      <c r="N26" s="60"/>
      <c r="O26" s="38"/>
      <c r="P26" s="38"/>
      <c r="Q26" s="38"/>
      <c r="R26" s="38"/>
      <c r="S26" s="85" t="s">
        <v>102</v>
      </c>
      <c r="T26" s="87"/>
      <c r="U26" s="87"/>
      <c r="V26" s="92"/>
      <c r="W26" s="100"/>
      <c r="X26" s="105"/>
      <c r="Y26" s="108"/>
      <c r="Z26" s="114" t="s">
        <v>23</v>
      </c>
      <c r="AA26" s="103"/>
      <c r="AB26" s="123"/>
      <c r="AC26" s="103" t="s">
        <v>80</v>
      </c>
      <c r="AD26" s="7" t="str">
        <f>IF(IFERROR(INDEX([1]耕作者営農情報!$A$5:$AD$35,MATCH(CONCATENATE('促進計画（受け手）'!$H$3,'促進計画（受け手）'!$R$4,VLOOKUP(#REF!,[1]ワークシート!$D$2:$BX$1002,58,0)),[1]耕作者営農情報!$AD$5:$AD$35,0),24),"コンバイン")=0,"コンバイン",IFERROR(INDEX([1]耕作者営農情報!$A$5:$AD$35,MATCH(CONCATENATE('促進計画（受け手）'!$H$3,'促進計画（受け手）'!$R$4,VLOOKUP(#REF!,[1]ワークシート!$D$2:$BX$1002,58,0)),[1]耕作者営農情報!$AD$5:$AD$35,0),24),"コンバイン"))</f>
        <v>コンバイン</v>
      </c>
      <c r="AE26" s="54"/>
      <c r="AF26" s="19"/>
      <c r="AG26" s="123"/>
      <c r="AH26" s="103" t="s">
        <v>84</v>
      </c>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0" ht="21" customHeight="1">
      <c r="A27" s="6" t="s">
        <v>19</v>
      </c>
      <c r="B27" s="6"/>
      <c r="C27" s="26" t="s">
        <v>89</v>
      </c>
      <c r="D27" s="34"/>
      <c r="E27" s="6" t="s">
        <v>19</v>
      </c>
      <c r="F27" s="6"/>
      <c r="G27" s="6"/>
      <c r="H27" s="26" t="s">
        <v>89</v>
      </c>
      <c r="I27" s="34"/>
      <c r="J27" s="6"/>
      <c r="K27" s="6"/>
      <c r="L27" s="6"/>
      <c r="M27" s="56"/>
      <c r="N27" s="60"/>
      <c r="O27" s="38" t="s">
        <v>16</v>
      </c>
      <c r="P27" s="38"/>
      <c r="Q27" s="38"/>
      <c r="R27" s="38"/>
      <c r="S27" s="85" t="str">
        <f>IF(IFERROR(INDEX([1]耕作者営農情報!$A$5:$AD$35,MATCH(CONCATENATE('促進計画（受け手）'!$H$3,'促進計画（受け手）'!$R$4,VLOOKUP(#REF!,[1]ワークシート!$D$2:$BX$1002,58,0)),[1]耕作者営農情報!$AD$5:$AD$35,0),15)&amp;"人","人")=0,"人",IFERROR(INDEX([1]耕作者営農情報!$A$5:$AD$35,MATCH(CONCATENATE('促進計画（受け手）'!$H$3,'促進計画（受け手）'!$R$4,VLOOKUP(#REF!,[1]ワークシート!$D$2:$BX$1002,58,0)),[1]耕作者営農情報!$AD$5:$AD$35,0),15)&amp;"人","人"))</f>
        <v>人</v>
      </c>
      <c r="T27" s="87"/>
      <c r="U27" s="87"/>
      <c r="V27" s="92"/>
      <c r="W27" s="100"/>
      <c r="X27" s="105"/>
      <c r="Y27" s="108"/>
      <c r="Z27" s="114" t="s">
        <v>72</v>
      </c>
      <c r="AA27" s="103"/>
      <c r="AB27" s="123"/>
      <c r="AC27" s="103" t="s">
        <v>80</v>
      </c>
      <c r="AD27" s="7" t="str">
        <f>IF(IFERROR(INDEX([1]耕作者営農情報!$A$5:$AD$35,MATCH(CONCATENATE('促進計画（受け手）'!$H$3,'促進計画（受け手）'!$R$4,VLOOKUP(#REF!,[1]ワークシート!$D$2:$BX$1002,58,0)),[1]耕作者営農情報!$AD$5:$AD$35,0),26),"田植え機")=0,"田植え機",IFERROR(INDEX([1]耕作者営農情報!$A$5:$AD$35,MATCH(CONCATENATE('促進計画（受け手）'!$H$3,'促進計画（受け手）'!$R$4,VLOOKUP(#REF!,[1]ワークシート!$D$2:$BX$1002,58,0)),[1]耕作者営農情報!$AD$5:$AD$35,0),26),"田植え機"))</f>
        <v>田植え機</v>
      </c>
      <c r="AE27" s="54"/>
      <c r="AF27" s="19"/>
      <c r="AG27" s="123"/>
      <c r="AH27" s="103" t="s">
        <v>84</v>
      </c>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row>
    <row r="28" spans="1:70" ht="21" customHeight="1">
      <c r="A28" s="6" t="s">
        <v>8</v>
      </c>
      <c r="B28" s="6"/>
      <c r="C28" s="26" t="s">
        <v>89</v>
      </c>
      <c r="D28" s="34"/>
      <c r="E28" s="6" t="s">
        <v>8</v>
      </c>
      <c r="F28" s="6"/>
      <c r="G28" s="6"/>
      <c r="H28" s="26" t="s">
        <v>89</v>
      </c>
      <c r="I28" s="34"/>
      <c r="J28" s="6"/>
      <c r="K28" s="6"/>
      <c r="L28" s="6"/>
      <c r="M28" s="37"/>
      <c r="N28" s="61"/>
      <c r="O28" s="38"/>
      <c r="P28" s="38"/>
      <c r="Q28" s="38"/>
      <c r="R28" s="38"/>
      <c r="S28" s="85" t="s">
        <v>102</v>
      </c>
      <c r="T28" s="87"/>
      <c r="U28" s="87"/>
      <c r="V28" s="92"/>
      <c r="W28" s="101"/>
      <c r="X28" s="106"/>
      <c r="Y28" s="109"/>
      <c r="Z28" s="7" t="s">
        <v>68</v>
      </c>
      <c r="AA28" s="19"/>
      <c r="AB28" s="114"/>
      <c r="AC28" s="103"/>
      <c r="AD28" s="7" t="str">
        <f>IF(IFERROR(INDEX([1]耕作者営農情報!$A$5:$AD$35,MATCH(CONCATENATE('促進計画（受け手）'!$H$3,'促進計画（受け手）'!$R$4,VLOOKUP(#REF!,[1]ワークシート!$D$2:$BX$1002,58,0)),[1]耕作者営農情報!$AD$5:$AD$35,0),28),"軽トラック")=0,"軽トラック",IFERROR(INDEX([1]耕作者営農情報!$A$5:$AD$35,MATCH(CONCATENATE('促進計画（受け手）'!$H$3,'促進計画（受け手）'!$R$4,VLOOKUP(#REF!,[1]ワークシート!$D$2:$BX$1002,58,0)),[1]耕作者営農情報!$AD$5:$AD$35,0),28),"軽トラック"))</f>
        <v>軽トラック</v>
      </c>
      <c r="AE28" s="54"/>
      <c r="AF28" s="19"/>
      <c r="AG28" s="123"/>
      <c r="AH28" s="103" t="s">
        <v>84</v>
      </c>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row>
    <row r="29" spans="1:70" ht="18.75" customHeight="1">
      <c r="A29" s="8"/>
      <c r="B29" s="8"/>
      <c r="C29" s="8"/>
      <c r="D29" s="8"/>
      <c r="E29" s="8"/>
      <c r="F29" s="8"/>
      <c r="G29" s="8"/>
      <c r="H29" s="8"/>
      <c r="I29" s="8"/>
      <c r="J29" s="8"/>
      <c r="K29" s="8"/>
      <c r="L29" s="8"/>
      <c r="M29" s="8"/>
      <c r="N29" s="8"/>
      <c r="O29" s="8"/>
      <c r="P29" s="8"/>
      <c r="Q29" s="8"/>
      <c r="R29" s="8"/>
      <c r="S29" s="8"/>
      <c r="T29" s="2" t="s">
        <v>38</v>
      </c>
      <c r="V29" s="93" t="s">
        <v>50</v>
      </c>
      <c r="X29" s="94"/>
      <c r="Y29" s="8"/>
      <c r="Z29" s="8"/>
      <c r="AA29" s="8"/>
      <c r="AB29" s="8"/>
      <c r="AC29" s="8"/>
      <c r="AD29" s="8"/>
      <c r="AE29" s="8"/>
      <c r="AF29" s="8"/>
      <c r="AG29" s="8"/>
      <c r="AH29" s="8"/>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row>
    <row r="30" spans="1:70" ht="29.25" customHeight="1">
      <c r="A30" s="8"/>
      <c r="B30" s="8"/>
      <c r="C30" s="8"/>
      <c r="D30" s="8"/>
      <c r="E30" s="8"/>
      <c r="F30" s="8"/>
      <c r="G30" s="8"/>
      <c r="H30" s="8"/>
      <c r="I30" s="8"/>
      <c r="J30" s="8"/>
      <c r="K30" s="8"/>
      <c r="L30" s="8"/>
      <c r="M30" s="8"/>
      <c r="N30" s="8"/>
      <c r="O30" s="8"/>
      <c r="P30" s="8"/>
      <c r="Q30" s="8"/>
      <c r="R30" s="8"/>
      <c r="S30" s="8"/>
      <c r="T30" s="88"/>
      <c r="V30" s="94" t="s">
        <v>64</v>
      </c>
      <c r="X30" s="94"/>
      <c r="Y30" s="8"/>
      <c r="Z30" s="8"/>
      <c r="AA30" s="8"/>
      <c r="AB30" s="8"/>
      <c r="AC30" s="8"/>
      <c r="AD30" s="8"/>
      <c r="AE30" s="8"/>
      <c r="AF30" s="8"/>
      <c r="AG30" s="8"/>
      <c r="AH30" s="8"/>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row>
    <row r="31" spans="1:70" ht="25.5" customHeight="1">
      <c r="A31" s="8"/>
      <c r="B31" s="8"/>
      <c r="C31" s="8"/>
      <c r="D31" s="8"/>
      <c r="E31" s="8"/>
      <c r="F31" s="8"/>
      <c r="G31" s="8"/>
      <c r="H31" s="8"/>
      <c r="I31" s="8"/>
      <c r="J31" s="8"/>
      <c r="K31" s="8"/>
      <c r="L31" s="8"/>
      <c r="M31" s="8"/>
      <c r="N31" s="8"/>
      <c r="O31" s="8"/>
      <c r="P31" s="8"/>
      <c r="Q31" s="8"/>
      <c r="R31" s="8"/>
      <c r="S31" s="8"/>
      <c r="U31" s="89"/>
      <c r="V31" s="89" t="s">
        <v>33</v>
      </c>
      <c r="X31" s="94"/>
      <c r="Y31" s="8"/>
      <c r="Z31" s="8"/>
      <c r="AA31" s="8"/>
      <c r="AB31" s="8"/>
      <c r="AC31" s="8"/>
      <c r="AD31" s="8"/>
      <c r="AE31" s="8"/>
      <c r="AF31" s="8"/>
      <c r="AG31" s="8"/>
      <c r="AH31" s="8"/>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row>
    <row r="32" spans="1:70" ht="25.5" customHeight="1">
      <c r="A32" s="8"/>
      <c r="B32" s="8"/>
      <c r="C32" s="8"/>
      <c r="D32" s="8"/>
      <c r="E32" s="8"/>
      <c r="F32" s="8"/>
      <c r="G32" s="8"/>
      <c r="H32" s="8"/>
      <c r="I32" s="8"/>
      <c r="J32" s="8"/>
      <c r="K32" s="8"/>
      <c r="L32" s="8"/>
      <c r="M32" s="8"/>
      <c r="N32" s="8"/>
      <c r="O32" s="8"/>
      <c r="P32" s="8"/>
      <c r="Q32" s="8"/>
      <c r="R32" s="8"/>
      <c r="S32" s="8"/>
      <c r="U32" s="90"/>
      <c r="V32" s="89" t="s">
        <v>53</v>
      </c>
      <c r="X32" s="94"/>
      <c r="Y32" s="8"/>
      <c r="Z32" s="8"/>
      <c r="AA32" s="8"/>
      <c r="AB32" s="8"/>
      <c r="AC32" s="8"/>
      <c r="AD32" s="8"/>
      <c r="AE32" s="8"/>
      <c r="AF32" s="8"/>
      <c r="AG32" s="8"/>
      <c r="AH32" s="8"/>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row>
    <row r="33" spans="1:70" ht="67.5" customHeight="1">
      <c r="A33" s="8"/>
      <c r="B33" s="8"/>
      <c r="C33" s="8"/>
      <c r="D33" s="8"/>
      <c r="E33" s="8"/>
      <c r="F33" s="8"/>
      <c r="G33" s="8"/>
      <c r="H33" s="8"/>
      <c r="I33" s="8"/>
      <c r="J33" s="8"/>
      <c r="K33" s="8"/>
      <c r="L33" s="8"/>
      <c r="M33" s="8"/>
      <c r="N33" s="8"/>
      <c r="O33" s="8"/>
      <c r="P33" s="8"/>
      <c r="Q33" s="8"/>
      <c r="R33" s="8"/>
      <c r="S33" s="8"/>
      <c r="T33" s="8"/>
      <c r="U33" s="8"/>
      <c r="W33" s="102"/>
      <c r="X33" s="94"/>
      <c r="Y33" s="8"/>
      <c r="Z33" s="8"/>
      <c r="AA33" s="8"/>
      <c r="AB33" s="8"/>
      <c r="AC33" s="8"/>
      <c r="AD33" s="8"/>
      <c r="AE33" s="8"/>
      <c r="AF33" s="8"/>
      <c r="AG33" s="8"/>
      <c r="AH33" s="8"/>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row>
    <row r="34" spans="1:70" ht="21.9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0" ht="18.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row>
    <row r="36" spans="1:70" ht="18.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row>
    <row r="37" spans="1:70" ht="18.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row>
    <row r="38" spans="1:70" ht="18.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0" ht="18.7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row>
    <row r="40" spans="1:70" ht="18.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row>
    <row r="41" spans="1:70" ht="18.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row>
    <row r="42" spans="1:70" ht="18.7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row>
    <row r="43" spans="1:70" ht="18.7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row>
    <row r="44" spans="1:70" ht="18.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row>
    <row r="45" spans="1:70" ht="18.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row>
    <row r="46" spans="1:70" ht="18.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row>
    <row r="47" spans="1:70" ht="18.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row>
    <row r="48" spans="1:70" ht="18.7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row>
    <row r="49" spans="1:70" ht="18.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row>
    <row r="50" spans="1:70" ht="18.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row>
    <row r="51" spans="1:70" ht="18.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row>
    <row r="52" spans="1:70" ht="18.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row>
    <row r="53" spans="1:70" ht="18.7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row>
    <row r="54" spans="1:70" ht="18.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row>
    <row r="55" spans="1:70" ht="18.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row>
    <row r="56" spans="1:70" ht="18.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0" ht="18.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row>
    <row r="58" spans="1:70" ht="18.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ht="18.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row>
    <row r="60" spans="1:70" ht="18.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row>
    <row r="61" spans="1:70" ht="18.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ht="18.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row>
    <row r="63" spans="1:70" ht="18.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row>
    <row r="64" spans="1:70" ht="18.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row>
    <row r="65" spans="1:70" ht="18.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row>
    <row r="66" spans="1:70" ht="72.599999999999994"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row>
    <row r="67" spans="1:70" ht="12.95" customHeight="1">
      <c r="A67" s="8"/>
      <c r="B67" s="8" t="s">
        <v>20</v>
      </c>
      <c r="C67" s="8"/>
      <c r="D67" s="8"/>
      <c r="E67" s="8"/>
      <c r="F67" s="8"/>
      <c r="G67" s="8"/>
      <c r="H67" s="8"/>
      <c r="I67" s="8"/>
      <c r="J67" s="8"/>
      <c r="K67" s="8"/>
      <c r="L67" s="8"/>
      <c r="M67" s="8"/>
      <c r="N67" s="8"/>
      <c r="O67" s="8"/>
      <c r="P67" s="8"/>
      <c r="Q67" s="8"/>
      <c r="R67" s="8"/>
      <c r="S67" s="8" t="s">
        <v>61</v>
      </c>
      <c r="T67" s="8"/>
      <c r="U67" s="8"/>
      <c r="V67" s="8"/>
      <c r="W67" s="8"/>
      <c r="X67" s="8"/>
      <c r="Y67" s="8"/>
      <c r="Z67" s="8"/>
      <c r="AA67" s="8"/>
      <c r="AB67" s="8"/>
      <c r="AC67" s="8"/>
      <c r="AD67" s="8"/>
      <c r="AE67" s="8"/>
      <c r="AF67" s="8"/>
      <c r="AG67" s="8"/>
      <c r="AH67" s="8"/>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row>
    <row r="68" spans="1:70" ht="15">
      <c r="A68" s="8"/>
      <c r="B68" s="20" t="s">
        <v>21</v>
      </c>
      <c r="C68" s="27"/>
      <c r="D68" s="20" t="s">
        <v>25</v>
      </c>
      <c r="E68" s="40"/>
      <c r="F68" s="40"/>
      <c r="G68" s="40"/>
      <c r="H68" s="27"/>
      <c r="I68" s="20" t="s">
        <v>44</v>
      </c>
      <c r="J68" s="40"/>
      <c r="K68" s="40"/>
      <c r="L68" s="40"/>
      <c r="M68" s="27"/>
      <c r="N68" s="62" t="s">
        <v>48</v>
      </c>
      <c r="O68" s="67"/>
      <c r="P68" s="67"/>
      <c r="Q68" s="71"/>
      <c r="R68" s="8"/>
      <c r="S68" s="62" t="s">
        <v>62</v>
      </c>
      <c r="T68" s="67"/>
      <c r="U68" s="67"/>
      <c r="V68" s="67"/>
      <c r="W68" s="71"/>
      <c r="X68" s="62" t="s">
        <v>65</v>
      </c>
      <c r="Y68" s="67"/>
      <c r="Z68" s="67"/>
      <c r="AA68" s="67"/>
      <c r="AB68" s="71"/>
      <c r="AC68" s="62" t="s">
        <v>48</v>
      </c>
      <c r="AD68" s="67"/>
      <c r="AE68" s="67"/>
      <c r="AF68" s="67"/>
      <c r="AG68" s="71"/>
      <c r="AH68" s="8"/>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row>
    <row r="69" spans="1:70" ht="15">
      <c r="A69" s="8"/>
      <c r="B69" s="21"/>
      <c r="C69" s="28"/>
      <c r="D69" s="21"/>
      <c r="E69" s="41"/>
      <c r="F69" s="41"/>
      <c r="G69" s="41"/>
      <c r="H69" s="28"/>
      <c r="I69" s="21"/>
      <c r="J69" s="41"/>
      <c r="K69" s="41"/>
      <c r="L69" s="41"/>
      <c r="M69" s="28"/>
      <c r="N69" s="63"/>
      <c r="O69" s="2"/>
      <c r="P69" s="2"/>
      <c r="Q69" s="72"/>
      <c r="R69" s="8"/>
      <c r="S69" s="63"/>
      <c r="T69" s="2"/>
      <c r="U69" s="2"/>
      <c r="V69" s="2"/>
      <c r="W69" s="72"/>
      <c r="X69" s="63"/>
      <c r="Y69" s="2"/>
      <c r="Z69" s="2"/>
      <c r="AA69" s="2"/>
      <c r="AB69" s="72"/>
      <c r="AC69" s="63"/>
      <c r="AD69" s="2"/>
      <c r="AE69" s="2"/>
      <c r="AF69" s="2"/>
      <c r="AG69" s="72"/>
      <c r="AH69" s="8"/>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row>
    <row r="70" spans="1:70" ht="15">
      <c r="A70" s="8"/>
      <c r="B70" s="22"/>
      <c r="C70" s="29"/>
      <c r="D70" s="22"/>
      <c r="E70" s="42"/>
      <c r="F70" s="42"/>
      <c r="G70" s="42"/>
      <c r="H70" s="29"/>
      <c r="I70" s="22"/>
      <c r="J70" s="42"/>
      <c r="K70" s="42"/>
      <c r="L70" s="42"/>
      <c r="M70" s="29"/>
      <c r="N70" s="64"/>
      <c r="O70" s="68"/>
      <c r="P70" s="68"/>
      <c r="Q70" s="73"/>
      <c r="R70" s="8"/>
      <c r="S70" s="64"/>
      <c r="T70" s="68"/>
      <c r="U70" s="68"/>
      <c r="V70" s="68"/>
      <c r="W70" s="73"/>
      <c r="X70" s="64"/>
      <c r="Y70" s="68"/>
      <c r="Z70" s="68"/>
      <c r="AA70" s="68"/>
      <c r="AB70" s="73"/>
      <c r="AC70" s="64"/>
      <c r="AD70" s="68"/>
      <c r="AE70" s="68"/>
      <c r="AF70" s="68"/>
      <c r="AG70" s="73"/>
      <c r="AH70" s="8"/>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row>
    <row r="71" spans="1:70" ht="15">
      <c r="A71" s="8"/>
      <c r="B71" s="20" t="str">
        <f>+IFERROR(IF(VLOOKUP(#REF!,[1]ワークシート!$D$2:$BY$1002,68,0)="","",VLOOKUP(#REF!,[1]ワークシート!$D$2:$BY$1002,68,0)),"")</f>
        <v/>
      </c>
      <c r="C71" s="27"/>
      <c r="D71" s="20" t="str">
        <f>+IFERROR(IF(VLOOKUP(#REF!,[1]ワークシート!$D$2:$BY$1002,69,0)="","",VLOOKUP(#REF!,[1]ワークシート!$D$2:$BY$1002,69,0)),"")</f>
        <v/>
      </c>
      <c r="E71" s="40"/>
      <c r="F71" s="40"/>
      <c r="G71" s="40"/>
      <c r="H71" s="27"/>
      <c r="I71" s="20" t="str">
        <f>+IFERROR(IF(VLOOKUP(#REF!,[1]ワークシート!$D$2:$BY$1002,70,0)="","",VLOOKUP(#REF!,[1]ワークシート!$D$2:$BY$1002,70,0)),"")</f>
        <v/>
      </c>
      <c r="J71" s="40"/>
      <c r="K71" s="40"/>
      <c r="L71" s="40"/>
      <c r="M71" s="27"/>
      <c r="N71" s="20" t="str">
        <f>+IFERROR(IF(VLOOKUP(#REF!,[1]ワークシート!$D$2:$BY$1002,71,0)="","",VLOOKUP(#REF!,[1]ワークシート!$D$2:$BY$1002,71,0)),"")</f>
        <v/>
      </c>
      <c r="O71" s="40"/>
      <c r="P71" s="40"/>
      <c r="Q71" s="27"/>
      <c r="R71" s="79"/>
      <c r="S71" s="20" t="str">
        <f>+IFERROR(IF(VLOOKUP(#REF!,[1]ワークシート!$D$2:$BY$1002,72,0)="","",VLOOKUP(#REF!,[1]ワークシート!$D$2:$BY$1002,72,0)),"")</f>
        <v/>
      </c>
      <c r="T71" s="40"/>
      <c r="U71" s="40"/>
      <c r="V71" s="40"/>
      <c r="W71" s="27"/>
      <c r="X71" s="20" t="str">
        <f>+IFERROR(IF(VLOOKUP(#REF!,[1]ワークシート!$D$2:$BY$1002,73,0)="","",VLOOKUP(#REF!,[1]ワークシート!$D$2:$BY$1002,73,0)),"")</f>
        <v/>
      </c>
      <c r="Y71" s="40"/>
      <c r="Z71" s="40"/>
      <c r="AA71" s="40"/>
      <c r="AB71" s="27"/>
      <c r="AC71" s="20" t="str">
        <f>+IFERROR(IF(VLOOKUP(#REF!,[1]ワークシート!$D$2:$BY$1002,74,0)="","",VLOOKUP(#REF!,[1]ワークシート!$D$2:$BY$1002,74,0)),"")</f>
        <v/>
      </c>
      <c r="AD71" s="40"/>
      <c r="AE71" s="40"/>
      <c r="AF71" s="40"/>
      <c r="AG71" s="27"/>
      <c r="AH71" s="8"/>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row>
    <row r="72" spans="1:70" ht="15">
      <c r="A72" s="8"/>
      <c r="B72" s="21"/>
      <c r="C72" s="28"/>
      <c r="D72" s="21"/>
      <c r="E72" s="41"/>
      <c r="F72" s="41"/>
      <c r="G72" s="41"/>
      <c r="H72" s="28"/>
      <c r="I72" s="21"/>
      <c r="J72" s="41"/>
      <c r="K72" s="41"/>
      <c r="L72" s="41"/>
      <c r="M72" s="28"/>
      <c r="N72" s="21"/>
      <c r="O72" s="41"/>
      <c r="P72" s="41"/>
      <c r="Q72" s="28"/>
      <c r="R72" s="79"/>
      <c r="S72" s="21"/>
      <c r="T72" s="41"/>
      <c r="U72" s="41"/>
      <c r="V72" s="41"/>
      <c r="W72" s="28"/>
      <c r="X72" s="21"/>
      <c r="Y72" s="41"/>
      <c r="Z72" s="41"/>
      <c r="AA72" s="41"/>
      <c r="AB72" s="28"/>
      <c r="AC72" s="21"/>
      <c r="AD72" s="41"/>
      <c r="AE72" s="41"/>
      <c r="AF72" s="41"/>
      <c r="AG72" s="28"/>
      <c r="AH72" s="8"/>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row>
    <row r="73" spans="1:70" ht="15">
      <c r="A73" s="8"/>
      <c r="B73" s="21"/>
      <c r="C73" s="28"/>
      <c r="D73" s="21"/>
      <c r="E73" s="41"/>
      <c r="F73" s="41"/>
      <c r="G73" s="41"/>
      <c r="H73" s="28"/>
      <c r="I73" s="21"/>
      <c r="J73" s="41"/>
      <c r="K73" s="41"/>
      <c r="L73" s="41"/>
      <c r="M73" s="28"/>
      <c r="N73" s="21"/>
      <c r="O73" s="41"/>
      <c r="P73" s="41"/>
      <c r="Q73" s="28"/>
      <c r="R73" s="79"/>
      <c r="S73" s="21"/>
      <c r="T73" s="41"/>
      <c r="U73" s="41"/>
      <c r="V73" s="41"/>
      <c r="W73" s="28"/>
      <c r="X73" s="21"/>
      <c r="Y73" s="41"/>
      <c r="Z73" s="41"/>
      <c r="AA73" s="41"/>
      <c r="AB73" s="28"/>
      <c r="AC73" s="21"/>
      <c r="AD73" s="41"/>
      <c r="AE73" s="41"/>
      <c r="AF73" s="41"/>
      <c r="AG73" s="28"/>
      <c r="AH73" s="8"/>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row>
    <row r="74" spans="1:70" ht="15">
      <c r="A74" s="8"/>
      <c r="B74" s="22"/>
      <c r="C74" s="29"/>
      <c r="D74" s="22"/>
      <c r="E74" s="42"/>
      <c r="F74" s="42"/>
      <c r="G74" s="42"/>
      <c r="H74" s="29"/>
      <c r="I74" s="22"/>
      <c r="J74" s="42"/>
      <c r="K74" s="42"/>
      <c r="L74" s="42"/>
      <c r="M74" s="29"/>
      <c r="N74" s="22"/>
      <c r="O74" s="42"/>
      <c r="P74" s="42"/>
      <c r="Q74" s="29"/>
      <c r="R74" s="79"/>
      <c r="S74" s="22"/>
      <c r="T74" s="42"/>
      <c r="U74" s="42"/>
      <c r="V74" s="42"/>
      <c r="W74" s="29"/>
      <c r="X74" s="22"/>
      <c r="Y74" s="42"/>
      <c r="Z74" s="42"/>
      <c r="AA74" s="42"/>
      <c r="AB74" s="29"/>
      <c r="AC74" s="22"/>
      <c r="AD74" s="42"/>
      <c r="AE74" s="42"/>
      <c r="AF74" s="42"/>
      <c r="AG74" s="29"/>
      <c r="AH74" s="8"/>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row>
    <row r="75" spans="1:70">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row>
    <row r="76" spans="1:70" ht="11.25" hidden="1"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row>
    <row r="77" spans="1:70" ht="18.75" hidden="1">
      <c r="A77" s="11"/>
      <c r="B77" s="23" t="s">
        <v>10</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row>
    <row r="78" spans="1:70" ht="9" hidden="1" customHeight="1">
      <c r="A78" s="11"/>
      <c r="B78" s="23"/>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row>
    <row r="79" spans="1:70" ht="30.75" hidden="1" customHeight="1">
      <c r="A79" s="12"/>
      <c r="B79" s="15" t="str">
        <f>+IFERROR(IF(VLOOKUP(#REF!,[1]ワークシート!$D$2:$BW$1002,55,0)="","",VLOOKUP(#REF!,[1]ワークシート!$D$2:$BW$1002,55,0)),"")</f>
        <v/>
      </c>
      <c r="C79" s="30"/>
      <c r="D79" s="30"/>
      <c r="E79" s="30"/>
      <c r="F79" s="30"/>
      <c r="G79" s="30"/>
      <c r="H79" s="30"/>
      <c r="I79" s="30"/>
      <c r="J79" s="25"/>
      <c r="K79" s="48" t="str">
        <f>+IFERROR(IF(VLOOKUP(#REF!,[1]ワークシート!$D$2:$BW$1002,57,0)="","",VLOOKUP(#REF!,[1]ワークシート!$D$2:$BW$1002,57,0)),"")</f>
        <v/>
      </c>
      <c r="L79" s="48"/>
      <c r="M79" s="48"/>
      <c r="N79" s="48"/>
      <c r="O79" s="48"/>
      <c r="P79" s="48"/>
      <c r="Q79" s="48"/>
      <c r="R79" s="48"/>
      <c r="S79" s="48"/>
      <c r="T79" s="12"/>
      <c r="U79" s="12"/>
      <c r="V79" s="12"/>
      <c r="W79" s="12"/>
      <c r="X79" s="12"/>
      <c r="Y79" s="12"/>
      <c r="Z79" s="12"/>
      <c r="AA79" s="12"/>
      <c r="AB79" s="12"/>
      <c r="AC79" s="12"/>
      <c r="AD79" s="12"/>
      <c r="AE79" s="12"/>
      <c r="AF79" s="12"/>
      <c r="AG79" s="12"/>
      <c r="AH79" s="12"/>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row>
    <row r="80" spans="1:70" ht="15" hidden="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row>
    <row r="81" spans="1:70" ht="21" hidden="1" customHeight="1">
      <c r="A81" s="13" t="s">
        <v>6</v>
      </c>
      <c r="B81" s="13"/>
      <c r="C81" s="13"/>
      <c r="D81" s="13"/>
      <c r="E81" s="13"/>
      <c r="F81" s="13"/>
      <c r="G81" s="13"/>
      <c r="H81" s="13"/>
      <c r="I81" s="13"/>
      <c r="J81" s="53" t="s">
        <v>46</v>
      </c>
      <c r="K81" s="53"/>
      <c r="L81" s="53"/>
      <c r="M81" s="53"/>
      <c r="N81" s="53"/>
      <c r="O81" s="53"/>
      <c r="P81" s="53"/>
      <c r="Q81" s="53" t="s">
        <v>56</v>
      </c>
      <c r="R81" s="53"/>
      <c r="S81" s="53"/>
      <c r="T81" s="53"/>
      <c r="U81" s="53"/>
      <c r="V81" s="53"/>
      <c r="W81" s="53"/>
      <c r="X81" s="53"/>
      <c r="Y81" s="13" t="s">
        <v>66</v>
      </c>
      <c r="Z81" s="13"/>
      <c r="AA81" s="13"/>
      <c r="AB81" s="13"/>
      <c r="AC81" s="13"/>
      <c r="AD81" s="13"/>
      <c r="AE81" s="47" t="s">
        <v>83</v>
      </c>
      <c r="AF81" s="47"/>
      <c r="AG81" s="129" t="s">
        <v>48</v>
      </c>
      <c r="AH81" s="134"/>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row>
    <row r="82" spans="1:70" ht="21" hidden="1" customHeight="1">
      <c r="A82" s="13" t="s">
        <v>7</v>
      </c>
      <c r="B82" s="13"/>
      <c r="C82" s="13"/>
      <c r="D82" s="13"/>
      <c r="E82" s="13"/>
      <c r="F82" s="13"/>
      <c r="G82" s="47" t="s">
        <v>35</v>
      </c>
      <c r="H82" s="47" t="s">
        <v>42</v>
      </c>
      <c r="I82" s="13"/>
      <c r="J82" s="47" t="s">
        <v>47</v>
      </c>
      <c r="K82" s="13"/>
      <c r="L82" s="13"/>
      <c r="M82" s="13" t="s">
        <v>51</v>
      </c>
      <c r="N82" s="13"/>
      <c r="O82" s="47" t="s">
        <v>1</v>
      </c>
      <c r="P82" s="13"/>
      <c r="Q82" s="47" t="s">
        <v>49</v>
      </c>
      <c r="R82" s="13"/>
      <c r="S82" s="13"/>
      <c r="T82" s="13" t="s">
        <v>51</v>
      </c>
      <c r="U82" s="13"/>
      <c r="V82" s="47" t="s">
        <v>1</v>
      </c>
      <c r="W82" s="13"/>
      <c r="X82" s="13"/>
      <c r="Y82" s="47" t="s">
        <v>57</v>
      </c>
      <c r="Z82" s="13"/>
      <c r="AA82" s="13" t="s">
        <v>73</v>
      </c>
      <c r="AB82" s="13"/>
      <c r="AC82" s="47" t="s">
        <v>79</v>
      </c>
      <c r="AD82" s="13"/>
      <c r="AE82" s="47"/>
      <c r="AF82" s="47"/>
      <c r="AG82" s="130"/>
      <c r="AH82" s="135"/>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row>
    <row r="83" spans="1:70" ht="21" hidden="1" customHeight="1">
      <c r="A83" s="14" t="s">
        <v>5</v>
      </c>
      <c r="B83" s="24"/>
      <c r="C83" s="31" t="s">
        <v>24</v>
      </c>
      <c r="D83" s="24"/>
      <c r="E83" s="13" t="s">
        <v>27</v>
      </c>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47"/>
      <c r="AF83" s="47"/>
      <c r="AG83" s="131"/>
      <c r="AH83" s="136"/>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row>
    <row r="84" spans="1:70" ht="34.5" hidden="1" customHeight="1">
      <c r="A84" s="15" t="str">
        <f>+IFERROR(IF(VLOOKUP(#REF!&amp;"-"&amp;ROW()-89,[1]ワークシート!$F$2:$BX$1002,6,0)="","",VLOOKUP(#REF!&amp;"-"&amp;ROW()-89,[1]ワークシート!$F$2:$BX$1002,6,0)),"")</f>
        <v/>
      </c>
      <c r="B84" s="25"/>
      <c r="C84" s="15" t="str">
        <f>+IFERROR(IF(VLOOKUP(#REF!&amp;"-"&amp;ROW()-89,[1]ワークシート!$F$2:$BX$1002,7,0)="","",VLOOKUP(#REF!&amp;"-"&amp;ROW()-89,[1]ワークシート!$F$2:$BX$1002,7,0)),"")</f>
        <v/>
      </c>
      <c r="D84" s="25"/>
      <c r="E84" s="15" t="str">
        <f>+IFERROR(IF(VLOOKUP(#REF!&amp;"-"&amp;ROW()-89,[1]ワークシート!$F$2:$BX$1002,8,0)="","",VLOOKUP(#REF!&amp;"-"&amp;ROW()-89,[1]ワークシート!$F$2:$BX$1002,8,0)),"")</f>
        <v/>
      </c>
      <c r="F84" s="25"/>
      <c r="G84" s="48" t="str">
        <f>+IFERROR(IF(VLOOKUP(#REF!&amp;"-"&amp;ROW()-89,[1]ワークシート!$F$2:$BX$1002,9,0)="","",VLOOKUP(#REF!&amp;"-"&amp;ROW()-89,[1]ワークシート!$F$2:$BX$1002,9,0)),"")</f>
        <v/>
      </c>
      <c r="H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4" s="52"/>
      <c r="J84" s="15" t="str">
        <f>+IFERROR(IF(VLOOKUP(#REF!&amp;"-"&amp;ROW()-89,[1]ワークシート!$F$2:$BX$1002,16,0)="","",VLOOKUP(#REF!&amp;"-"&amp;ROW()-89,[1]ワークシート!$F$2:$BX$1002,16,0)),"")</f>
        <v/>
      </c>
      <c r="K84" s="30"/>
      <c r="L84" s="25"/>
      <c r="M84" s="57" t="str">
        <f>+IFERROR(VLOOKUP(#REF!&amp;"-"&amp;ROW()-89,[1]ワークシート!$F$2:$BX$1002,21,0),"")</f>
        <v/>
      </c>
      <c r="N84" s="65"/>
      <c r="O84" s="69" t="str">
        <f>+IFERROR(VLOOKUP(#REF!&amp;"-"&amp;ROW()-89,[1]ワークシート!$F$2:$BX$1002,22,0),"")</f>
        <v/>
      </c>
      <c r="P84" s="69"/>
      <c r="Q84" s="74" t="str">
        <f>+IFERROR(IF(VLOOKUP(#REF!&amp;"-"&amp;ROW()-89,[1]ワークシート!$F$2:$BX$1002,53,0)="","",VLOOKUP(#REF!&amp;"-"&amp;ROW()-89,[1]ワークシート!$F$2:$BX$1002,53,0)),"")</f>
        <v/>
      </c>
      <c r="R84" s="74"/>
      <c r="S84" s="74"/>
      <c r="T84" s="69" t="str">
        <f>+IFERROR(VLOOKUP(#REF!&amp;"-"&amp;ROW()-89,[1]ワークシート!$F$2:$BX$1002,58,0),"")</f>
        <v/>
      </c>
      <c r="U84" s="69"/>
      <c r="V84" s="69" t="str">
        <f>+IFERROR(VLOOKUP(#REF!&amp;"-"&amp;ROW()-89,[1]ワークシート!$F$2:$BX$1002,59,0),"")</f>
        <v/>
      </c>
      <c r="W84" s="69"/>
      <c r="X84" s="69"/>
      <c r="Y84" s="48" t="str">
        <f t="shared" ref="Y84:Y147" si="0">IF(AC84="","",IF(AC84=0,"使用貸借権","賃借権"))</f>
        <v/>
      </c>
      <c r="Z84" s="48"/>
      <c r="AA84" s="15" t="str">
        <f>+IFERROR(VLOOKUP(#REF!&amp;"-"&amp;ROW()-89,[1]ワークシート!$F$2:$BX$1002,10,0)&amp;"","")</f>
        <v/>
      </c>
      <c r="AB84" s="25"/>
      <c r="AC84" s="125" t="str">
        <f>+IFERROR(VLOOKUP(#REF!&amp;"-"&amp;ROW()-89,[1]ワークシート!$F$2:$BX$1002,63,0),"")</f>
        <v/>
      </c>
      <c r="AD84" s="125"/>
      <c r="AE84" s="48" t="str">
        <f t="shared" ref="AE84:AE147" si="1">IF(Y84="","",IF(Y84="使用貸借権","-","口座引落　１２月"))</f>
        <v/>
      </c>
      <c r="AF84" s="48"/>
      <c r="AG84" s="48" t="str">
        <f>+IFERROR(IF(VLOOKUP(#REF!&amp;"-"&amp;ROW()-89,[1]ワークシート!$F$2:$BX$1002,64,0)="","",VLOOKUP(#REF!&amp;"-"&amp;ROW()-89,[1]ワークシート!$F$2:$BX$1002,64,0)),"")</f>
        <v/>
      </c>
      <c r="AH84" s="48"/>
      <c r="AI84" s="43"/>
      <c r="AJ84" s="139">
        <v>1</v>
      </c>
      <c r="AK84" s="139" t="str">
        <f>+$M$1&amp;AJ84</f>
        <v>1</v>
      </c>
      <c r="AL84" s="43"/>
      <c r="AM84" s="43" t="str">
        <f>+IFERROR(IF(VLOOKUP(#REF!&amp;"-"&amp;ROW()-89,[1]ワークシート!$F$2:$BW$1002,12,0)="","",VLOOKUP(#REF!&amp;"-"&amp;ROW()-89,[1]ワークシート!$F$2:$BW$1002,12,0)),"")</f>
        <v/>
      </c>
      <c r="AN84" s="43"/>
      <c r="AO84" s="43"/>
      <c r="AP84" s="43"/>
      <c r="AQ84" s="43"/>
      <c r="AR84" s="43"/>
      <c r="AS84" s="43"/>
      <c r="AT84" s="43"/>
      <c r="AU84" s="43"/>
      <c r="AV84" s="43"/>
      <c r="AW84" s="43"/>
      <c r="AX84" s="43"/>
      <c r="AY84" s="43"/>
      <c r="AZ84" s="43"/>
      <c r="BA84" s="43"/>
      <c r="BB84" s="43"/>
      <c r="BC84" s="43"/>
      <c r="BD84" s="43"/>
    </row>
    <row r="85" spans="1:70" ht="35.1" hidden="1" customHeight="1">
      <c r="A85" s="15" t="str">
        <f>+IFERROR(IF(VLOOKUP(#REF!&amp;"-"&amp;ROW()-89,[1]ワークシート!$F$2:$BX$1002,6,0)="","",VLOOKUP(#REF!&amp;"-"&amp;ROW()-89,[1]ワークシート!$F$2:$BX$1002,6,0)),"")</f>
        <v/>
      </c>
      <c r="B85" s="25"/>
      <c r="C85" s="15" t="str">
        <f>+IFERROR(IF(VLOOKUP(#REF!&amp;"-"&amp;ROW()-89,[1]ワークシート!$F$2:$BX$1002,7,0)="","",VLOOKUP(#REF!&amp;"-"&amp;ROW()-89,[1]ワークシート!$F$2:$BX$1002,7,0)),"")</f>
        <v/>
      </c>
      <c r="D85" s="25"/>
      <c r="E85" s="15" t="str">
        <f>+IFERROR(IF(VLOOKUP(#REF!&amp;"-"&amp;ROW()-89,[1]ワークシート!$F$2:$BX$1002,8,0)="","",VLOOKUP(#REF!&amp;"-"&amp;ROW()-89,[1]ワークシート!$F$2:$BX$1002,8,0)),"")</f>
        <v/>
      </c>
      <c r="F85" s="25"/>
      <c r="G85" s="48" t="str">
        <f>+IFERROR(IF(VLOOKUP(#REF!&amp;"-"&amp;ROW()-89,[1]ワークシート!$F$2:$BX$1002,9,0)="","",VLOOKUP(#REF!&amp;"-"&amp;ROW()-89,[1]ワークシート!$F$2:$BX$1002,9,0)),"")</f>
        <v/>
      </c>
      <c r="H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5" s="52"/>
      <c r="J85" s="15" t="str">
        <f>+IFERROR(IF(VLOOKUP(#REF!&amp;"-"&amp;ROW()-89,[1]ワークシート!$F$2:$BX$1002,16,0)="","",VLOOKUP(#REF!&amp;"-"&amp;ROW()-89,[1]ワークシート!$F$2:$BX$1002,16,0)),"")</f>
        <v/>
      </c>
      <c r="K85" s="30"/>
      <c r="L85" s="25"/>
      <c r="M85" s="57" t="str">
        <f>+IFERROR(VLOOKUP(#REF!&amp;"-"&amp;ROW()-89,[1]ワークシート!$F$2:$BX$1002,21,0),"")</f>
        <v/>
      </c>
      <c r="N85" s="65"/>
      <c r="O85" s="69" t="str">
        <f>+IFERROR(VLOOKUP(#REF!&amp;"-"&amp;ROW()-89,[1]ワークシート!$F$2:$BX$1002,22,0),"")</f>
        <v/>
      </c>
      <c r="P85" s="69"/>
      <c r="Q85" s="74" t="str">
        <f>+IFERROR(IF(VLOOKUP(#REF!&amp;"-"&amp;ROW()-89,[1]ワークシート!$F$2:$BX$1002,53,0)="","",VLOOKUP(#REF!&amp;"-"&amp;ROW()-89,[1]ワークシート!$F$2:$BX$1002,53,0)),"")</f>
        <v/>
      </c>
      <c r="R85" s="74"/>
      <c r="S85" s="74"/>
      <c r="T85" s="69" t="str">
        <f>+IFERROR(VLOOKUP(#REF!&amp;"-"&amp;ROW()-89,[1]ワークシート!$F$2:$BX$1002,58,0),"")</f>
        <v/>
      </c>
      <c r="U85" s="69"/>
      <c r="V85" s="69" t="str">
        <f>+IFERROR(VLOOKUP(#REF!&amp;"-"&amp;ROW()-89,[1]ワークシート!$F$2:$BX$1002,59,0),"")</f>
        <v/>
      </c>
      <c r="W85" s="69"/>
      <c r="X85" s="69"/>
      <c r="Y85" s="48" t="str">
        <f t="shared" si="0"/>
        <v/>
      </c>
      <c r="Z85" s="48"/>
      <c r="AA85" s="15" t="str">
        <f>+IFERROR(VLOOKUP(#REF!&amp;"-"&amp;ROW()-89,[1]ワークシート!$F$2:$BX$1002,10,0)&amp;"","")</f>
        <v/>
      </c>
      <c r="AB85" s="25"/>
      <c r="AC85" s="125" t="str">
        <f>+IFERROR(VLOOKUP(#REF!&amp;"-"&amp;ROW()-89,[1]ワークシート!$F$2:$BX$1002,63,0),"")</f>
        <v/>
      </c>
      <c r="AD85" s="125"/>
      <c r="AE85" s="48" t="str">
        <f t="shared" si="1"/>
        <v/>
      </c>
      <c r="AF85" s="48"/>
      <c r="AG85" s="48" t="str">
        <f>+IFERROR(IF(VLOOKUP(#REF!&amp;"-"&amp;ROW()-89,[1]ワークシート!$F$2:$BX$1002,64,0)="","",VLOOKUP(#REF!&amp;"-"&amp;ROW()-89,[1]ワークシート!$F$2:$BX$1002,64,0)),"")</f>
        <v/>
      </c>
      <c r="AH85" s="48"/>
      <c r="AJ85" s="138">
        <v>2</v>
      </c>
      <c r="AK85" s="138" t="e">
        <f>+#REF!&amp;AJ85</f>
        <v>#REF!</v>
      </c>
      <c r="AL85" s="43"/>
      <c r="AM85" s="43" t="str">
        <f>+IFERROR(IF(VLOOKUP(#REF!&amp;"-"&amp;ROW()-89,[1]ワークシート!$F$2:$BW$1002,12,0)="","",VLOOKUP(#REF!&amp;"-"&amp;ROW()-89,[1]ワークシート!$F$2:$BW$1002,12,0)),"")</f>
        <v/>
      </c>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row>
    <row r="86" spans="1:70" ht="35.1" hidden="1" customHeight="1">
      <c r="A86" s="15" t="str">
        <f>+IFERROR(IF(VLOOKUP(#REF!&amp;"-"&amp;ROW()-89,[1]ワークシート!$F$2:$BX$1002,6,0)="","",VLOOKUP(#REF!&amp;"-"&amp;ROW()-89,[1]ワークシート!$F$2:$BX$1002,6,0)),"")</f>
        <v/>
      </c>
      <c r="B86" s="25"/>
      <c r="C86" s="15" t="str">
        <f>+IFERROR(IF(VLOOKUP(#REF!&amp;"-"&amp;ROW()-89,[1]ワークシート!$F$2:$BX$1002,7,0)="","",VLOOKUP(#REF!&amp;"-"&amp;ROW()-89,[1]ワークシート!$F$2:$BX$1002,7,0)),"")</f>
        <v/>
      </c>
      <c r="D86" s="25"/>
      <c r="E86" s="15" t="str">
        <f>+IFERROR(IF(VLOOKUP(#REF!&amp;"-"&amp;ROW()-89,[1]ワークシート!$F$2:$BX$1002,8,0)="","",VLOOKUP(#REF!&amp;"-"&amp;ROW()-89,[1]ワークシート!$F$2:$BX$1002,8,0)),"")</f>
        <v/>
      </c>
      <c r="F86" s="25"/>
      <c r="G86" s="48" t="str">
        <f>+IFERROR(IF(VLOOKUP(#REF!&amp;"-"&amp;ROW()-89,[1]ワークシート!$F$2:$BX$1002,9,0)="","",VLOOKUP(#REF!&amp;"-"&amp;ROW()-89,[1]ワークシート!$F$2:$BX$1002,9,0)),"")</f>
        <v/>
      </c>
      <c r="H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6" s="52"/>
      <c r="J86" s="15" t="str">
        <f>+IFERROR(IF(VLOOKUP(#REF!&amp;"-"&amp;ROW()-89,[1]ワークシート!$F$2:$BX$1002,16,0)="","",VLOOKUP(#REF!&amp;"-"&amp;ROW()-89,[1]ワークシート!$F$2:$BX$1002,16,0)),"")</f>
        <v/>
      </c>
      <c r="K86" s="30"/>
      <c r="L86" s="25"/>
      <c r="M86" s="57" t="str">
        <f>+IFERROR(VLOOKUP(#REF!&amp;"-"&amp;ROW()-89,[1]ワークシート!$F$2:$BX$1002,21,0),"")</f>
        <v/>
      </c>
      <c r="N86" s="65"/>
      <c r="O86" s="69" t="str">
        <f>+IFERROR(VLOOKUP(#REF!&amp;"-"&amp;ROW()-89,[1]ワークシート!$F$2:$BX$1002,22,0),"")</f>
        <v/>
      </c>
      <c r="P86" s="69"/>
      <c r="Q86" s="74" t="str">
        <f>+IFERROR(IF(VLOOKUP(#REF!&amp;"-"&amp;ROW()-89,[1]ワークシート!$F$2:$BX$1002,53,0)="","",VLOOKUP(#REF!&amp;"-"&amp;ROW()-89,[1]ワークシート!$F$2:$BX$1002,53,0)),"")</f>
        <v/>
      </c>
      <c r="R86" s="74"/>
      <c r="S86" s="74"/>
      <c r="T86" s="69" t="str">
        <f>+IFERROR(VLOOKUP(#REF!&amp;"-"&amp;ROW()-89,[1]ワークシート!$F$2:$BX$1002,58,0),"")</f>
        <v/>
      </c>
      <c r="U86" s="69"/>
      <c r="V86" s="69" t="str">
        <f>+IFERROR(VLOOKUP(#REF!&amp;"-"&amp;ROW()-89,[1]ワークシート!$F$2:$BX$1002,59,0),"")</f>
        <v/>
      </c>
      <c r="W86" s="69"/>
      <c r="X86" s="69"/>
      <c r="Y86" s="48" t="str">
        <f t="shared" si="0"/>
        <v/>
      </c>
      <c r="Z86" s="48"/>
      <c r="AA86" s="15" t="str">
        <f>+IFERROR(VLOOKUP(#REF!&amp;"-"&amp;ROW()-89,[1]ワークシート!$F$2:$BX$1002,10,0)&amp;"","")</f>
        <v/>
      </c>
      <c r="AB86" s="25"/>
      <c r="AC86" s="125" t="str">
        <f>+IFERROR(VLOOKUP(#REF!&amp;"-"&amp;ROW()-89,[1]ワークシート!$F$2:$BX$1002,63,0),"")</f>
        <v/>
      </c>
      <c r="AD86" s="125"/>
      <c r="AE86" s="48" t="str">
        <f t="shared" si="1"/>
        <v/>
      </c>
      <c r="AF86" s="48"/>
      <c r="AG86" s="48" t="str">
        <f>+IFERROR(IF(VLOOKUP(#REF!&amp;"-"&amp;ROW()-89,[1]ワークシート!$F$2:$BX$1002,64,0)="","",VLOOKUP(#REF!&amp;"-"&amp;ROW()-89,[1]ワークシート!$F$2:$BX$1002,64,0)),"")</f>
        <v/>
      </c>
      <c r="AH86" s="48"/>
      <c r="AJ86" s="138">
        <v>3</v>
      </c>
      <c r="AK86" s="138" t="e">
        <f>+#REF!&amp;AJ86</f>
        <v>#REF!</v>
      </c>
      <c r="AL86" s="43"/>
      <c r="AM86" s="43" t="str">
        <f>+IFERROR(IF(VLOOKUP(#REF!&amp;"-"&amp;ROW()-89,[1]ワークシート!$F$2:$BW$1002,12,0)="","",VLOOKUP(#REF!&amp;"-"&amp;ROW()-89,[1]ワークシート!$F$2:$BW$1002,12,0)),"")</f>
        <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row>
    <row r="87" spans="1:70" ht="35.1" hidden="1" customHeight="1">
      <c r="A87" s="15" t="str">
        <f>+IFERROR(IF(VLOOKUP(#REF!&amp;"-"&amp;ROW()-89,[1]ワークシート!$F$2:$BX$1002,6,0)="","",VLOOKUP(#REF!&amp;"-"&amp;ROW()-89,[1]ワークシート!$F$2:$BX$1002,6,0)),"")</f>
        <v/>
      </c>
      <c r="B87" s="25"/>
      <c r="C87" s="15" t="str">
        <f>+IFERROR(IF(VLOOKUP(#REF!&amp;"-"&amp;ROW()-89,[1]ワークシート!$F$2:$BX$1002,7,0)="","",VLOOKUP(#REF!&amp;"-"&amp;ROW()-89,[1]ワークシート!$F$2:$BX$1002,7,0)),"")</f>
        <v/>
      </c>
      <c r="D87" s="25"/>
      <c r="E87" s="15" t="str">
        <f>+IFERROR(IF(VLOOKUP(#REF!&amp;"-"&amp;ROW()-89,[1]ワークシート!$F$2:$BX$1002,8,0)="","",VLOOKUP(#REF!&amp;"-"&amp;ROW()-89,[1]ワークシート!$F$2:$BX$1002,8,0)),"")</f>
        <v/>
      </c>
      <c r="F87" s="25"/>
      <c r="G87" s="48" t="str">
        <f>+IFERROR(IF(VLOOKUP(#REF!&amp;"-"&amp;ROW()-89,[1]ワークシート!$F$2:$BX$1002,9,0)="","",VLOOKUP(#REF!&amp;"-"&amp;ROW()-89,[1]ワークシート!$F$2:$BX$1002,9,0)),"")</f>
        <v/>
      </c>
      <c r="H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7" s="52"/>
      <c r="J87" s="15" t="str">
        <f>+IFERROR(IF(VLOOKUP(#REF!&amp;"-"&amp;ROW()-89,[1]ワークシート!$F$2:$BX$1002,16,0)="","",VLOOKUP(#REF!&amp;"-"&amp;ROW()-89,[1]ワークシート!$F$2:$BX$1002,16,0)),"")</f>
        <v/>
      </c>
      <c r="K87" s="30"/>
      <c r="L87" s="25"/>
      <c r="M87" s="57" t="str">
        <f>+IFERROR(VLOOKUP(#REF!&amp;"-"&amp;ROW()-89,[1]ワークシート!$F$2:$BX$1002,21,0),"")</f>
        <v/>
      </c>
      <c r="N87" s="65"/>
      <c r="O87" s="69" t="str">
        <f>+IFERROR(VLOOKUP(#REF!&amp;"-"&amp;ROW()-89,[1]ワークシート!$F$2:$BX$1002,22,0),"")</f>
        <v/>
      </c>
      <c r="P87" s="69"/>
      <c r="Q87" s="74" t="str">
        <f>+IFERROR(IF(VLOOKUP(#REF!&amp;"-"&amp;ROW()-89,[1]ワークシート!$F$2:$BX$1002,53,0)="","",VLOOKUP(#REF!&amp;"-"&amp;ROW()-89,[1]ワークシート!$F$2:$BX$1002,53,0)),"")</f>
        <v/>
      </c>
      <c r="R87" s="74"/>
      <c r="S87" s="74"/>
      <c r="T87" s="69" t="str">
        <f>+IFERROR(VLOOKUP(#REF!&amp;"-"&amp;ROW()-89,[1]ワークシート!$F$2:$BX$1002,58,0),"")</f>
        <v/>
      </c>
      <c r="U87" s="69"/>
      <c r="V87" s="69" t="str">
        <f>+IFERROR(VLOOKUP(#REF!&amp;"-"&amp;ROW()-89,[1]ワークシート!$F$2:$BX$1002,59,0),"")</f>
        <v/>
      </c>
      <c r="W87" s="69"/>
      <c r="X87" s="69"/>
      <c r="Y87" s="48" t="str">
        <f t="shared" si="0"/>
        <v/>
      </c>
      <c r="Z87" s="48"/>
      <c r="AA87" s="15" t="str">
        <f>+IFERROR(VLOOKUP(#REF!&amp;"-"&amp;ROW()-89,[1]ワークシート!$F$2:$BX$1002,10,0)&amp;"","")</f>
        <v/>
      </c>
      <c r="AB87" s="25"/>
      <c r="AC87" s="125" t="str">
        <f>+IFERROR(VLOOKUP(#REF!&amp;"-"&amp;ROW()-89,[1]ワークシート!$F$2:$BX$1002,63,0),"")</f>
        <v/>
      </c>
      <c r="AD87" s="125"/>
      <c r="AE87" s="48" t="str">
        <f t="shared" si="1"/>
        <v/>
      </c>
      <c r="AF87" s="48"/>
      <c r="AG87" s="48" t="str">
        <f>+IFERROR(IF(VLOOKUP(#REF!&amp;"-"&amp;ROW()-89,[1]ワークシート!$F$2:$BX$1002,64,0)="","",VLOOKUP(#REF!&amp;"-"&amp;ROW()-89,[1]ワークシート!$F$2:$BX$1002,64,0)),"")</f>
        <v/>
      </c>
      <c r="AH87" s="48"/>
      <c r="AJ87" s="138">
        <v>4</v>
      </c>
      <c r="AK87" s="138" t="e">
        <f>+#REF!&amp;AJ87</f>
        <v>#REF!</v>
      </c>
      <c r="AL87" s="43"/>
      <c r="AM87" s="43" t="str">
        <f>+IFERROR(IF(VLOOKUP(#REF!&amp;"-"&amp;ROW()-89,[1]ワークシート!$F$2:$BW$1002,12,0)="","",VLOOKUP(#REF!&amp;"-"&amp;ROW()-89,[1]ワークシート!$F$2:$BW$1002,12,0)),"")</f>
        <v/>
      </c>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row>
    <row r="88" spans="1:70" ht="35.1" hidden="1" customHeight="1">
      <c r="A88" s="15" t="str">
        <f>+IFERROR(IF(VLOOKUP(#REF!&amp;"-"&amp;ROW()-89,[1]ワークシート!$F$2:$BX$1002,6,0)="","",VLOOKUP(#REF!&amp;"-"&amp;ROW()-89,[1]ワークシート!$F$2:$BX$1002,6,0)),"")</f>
        <v/>
      </c>
      <c r="B88" s="25"/>
      <c r="C88" s="15" t="str">
        <f>+IFERROR(IF(VLOOKUP(#REF!&amp;"-"&amp;ROW()-89,[1]ワークシート!$F$2:$BX$1002,7,0)="","",VLOOKUP(#REF!&amp;"-"&amp;ROW()-89,[1]ワークシート!$F$2:$BX$1002,7,0)),"")</f>
        <v/>
      </c>
      <c r="D88" s="25"/>
      <c r="E88" s="15" t="str">
        <f>+IFERROR(IF(VLOOKUP(#REF!&amp;"-"&amp;ROW()-89,[1]ワークシート!$F$2:$BX$1002,8,0)="","",VLOOKUP(#REF!&amp;"-"&amp;ROW()-89,[1]ワークシート!$F$2:$BX$1002,8,0)),"")</f>
        <v/>
      </c>
      <c r="F88" s="25"/>
      <c r="G88" s="48" t="str">
        <f>+IFERROR(IF(VLOOKUP(#REF!&amp;"-"&amp;ROW()-89,[1]ワークシート!$F$2:$BX$1002,9,0)="","",VLOOKUP(#REF!&amp;"-"&amp;ROW()-89,[1]ワークシート!$F$2:$BX$1002,9,0)),"")</f>
        <v/>
      </c>
      <c r="H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8" s="52"/>
      <c r="J88" s="15" t="str">
        <f>+IFERROR(IF(VLOOKUP(#REF!&amp;"-"&amp;ROW()-89,[1]ワークシート!$F$2:$BX$1002,16,0)="","",VLOOKUP(#REF!&amp;"-"&amp;ROW()-89,[1]ワークシート!$F$2:$BX$1002,16,0)),"")</f>
        <v/>
      </c>
      <c r="K88" s="30"/>
      <c r="L88" s="25"/>
      <c r="M88" s="57" t="str">
        <f>+IFERROR(VLOOKUP(#REF!&amp;"-"&amp;ROW()-89,[1]ワークシート!$F$2:$BX$1002,21,0),"")</f>
        <v/>
      </c>
      <c r="N88" s="65"/>
      <c r="O88" s="69" t="str">
        <f>+IFERROR(VLOOKUP(#REF!&amp;"-"&amp;ROW()-89,[1]ワークシート!$F$2:$BX$1002,22,0),"")</f>
        <v/>
      </c>
      <c r="P88" s="69"/>
      <c r="Q88" s="74" t="str">
        <f>+IFERROR(IF(VLOOKUP(#REF!&amp;"-"&amp;ROW()-89,[1]ワークシート!$F$2:$BX$1002,53,0)="","",VLOOKUP(#REF!&amp;"-"&amp;ROW()-89,[1]ワークシート!$F$2:$BX$1002,53,0)),"")</f>
        <v/>
      </c>
      <c r="R88" s="74"/>
      <c r="S88" s="74"/>
      <c r="T88" s="69" t="str">
        <f>+IFERROR(VLOOKUP(#REF!&amp;"-"&amp;ROW()-89,[1]ワークシート!$F$2:$BX$1002,58,0),"")</f>
        <v/>
      </c>
      <c r="U88" s="69"/>
      <c r="V88" s="69" t="str">
        <f>+IFERROR(VLOOKUP(#REF!&amp;"-"&amp;ROW()-89,[1]ワークシート!$F$2:$BX$1002,59,0),"")</f>
        <v/>
      </c>
      <c r="W88" s="69"/>
      <c r="X88" s="69"/>
      <c r="Y88" s="48" t="str">
        <f t="shared" si="0"/>
        <v/>
      </c>
      <c r="Z88" s="48"/>
      <c r="AA88" s="15" t="str">
        <f>+IFERROR(VLOOKUP(#REF!&amp;"-"&amp;ROW()-89,[1]ワークシート!$F$2:$BX$1002,10,0)&amp;"","")</f>
        <v/>
      </c>
      <c r="AB88" s="25"/>
      <c r="AC88" s="125" t="str">
        <f>+IFERROR(VLOOKUP(#REF!&amp;"-"&amp;ROW()-89,[1]ワークシート!$F$2:$BX$1002,63,0),"")</f>
        <v/>
      </c>
      <c r="AD88" s="125"/>
      <c r="AE88" s="48" t="str">
        <f t="shared" si="1"/>
        <v/>
      </c>
      <c r="AF88" s="48"/>
      <c r="AG88" s="48" t="str">
        <f>+IFERROR(IF(VLOOKUP(#REF!&amp;"-"&amp;ROW()-89,[1]ワークシート!$F$2:$BX$1002,64,0)="","",VLOOKUP(#REF!&amp;"-"&amp;ROW()-89,[1]ワークシート!$F$2:$BX$1002,64,0)),"")</f>
        <v/>
      </c>
      <c r="AH88" s="48"/>
      <c r="AJ88" s="138">
        <v>5</v>
      </c>
      <c r="AK88" s="138" t="e">
        <f>+#REF!&amp;AJ88</f>
        <v>#REF!</v>
      </c>
      <c r="AL88" s="43"/>
      <c r="AM88" s="43" t="str">
        <f>+IFERROR(IF(VLOOKUP(#REF!&amp;"-"&amp;ROW()-89,[1]ワークシート!$F$2:$BW$1002,12,0)="","",VLOOKUP(#REF!&amp;"-"&amp;ROW()-89,[1]ワークシート!$F$2:$BW$1002,12,0)),"")</f>
        <v/>
      </c>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row>
    <row r="89" spans="1:70" ht="35.1" hidden="1" customHeight="1">
      <c r="A89" s="15" t="str">
        <f>+IFERROR(IF(VLOOKUP(#REF!&amp;"-"&amp;ROW()-89,[1]ワークシート!$F$2:$BX$1002,6,0)="","",VLOOKUP(#REF!&amp;"-"&amp;ROW()-89,[1]ワークシート!$F$2:$BX$1002,6,0)),"")</f>
        <v/>
      </c>
      <c r="B89" s="25"/>
      <c r="C89" s="15" t="str">
        <f>+IFERROR(IF(VLOOKUP(#REF!&amp;"-"&amp;ROW()-89,[1]ワークシート!$F$2:$BX$1002,7,0)="","",VLOOKUP(#REF!&amp;"-"&amp;ROW()-89,[1]ワークシート!$F$2:$BX$1002,7,0)),"")</f>
        <v/>
      </c>
      <c r="D89" s="25"/>
      <c r="E89" s="15" t="str">
        <f>+IFERROR(IF(VLOOKUP(#REF!&amp;"-"&amp;ROW()-89,[1]ワークシート!$F$2:$BX$1002,8,0)="","",VLOOKUP(#REF!&amp;"-"&amp;ROW()-89,[1]ワークシート!$F$2:$BX$1002,8,0)),"")</f>
        <v/>
      </c>
      <c r="F89" s="25"/>
      <c r="G89" s="48" t="str">
        <f>+IFERROR(IF(VLOOKUP(#REF!&amp;"-"&amp;ROW()-89,[1]ワークシート!$F$2:$BX$1002,9,0)="","",VLOOKUP(#REF!&amp;"-"&amp;ROW()-89,[1]ワークシート!$F$2:$BX$1002,9,0)),"")</f>
        <v/>
      </c>
      <c r="H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9" s="52"/>
      <c r="J89" s="15" t="str">
        <f>+IFERROR(IF(VLOOKUP(#REF!&amp;"-"&amp;ROW()-89,[1]ワークシート!$F$2:$BX$1002,16,0)="","",VLOOKUP(#REF!&amp;"-"&amp;ROW()-89,[1]ワークシート!$F$2:$BX$1002,16,0)),"")</f>
        <v/>
      </c>
      <c r="K89" s="30"/>
      <c r="L89" s="25"/>
      <c r="M89" s="57" t="str">
        <f>+IFERROR(VLOOKUP(#REF!&amp;"-"&amp;ROW()-89,[1]ワークシート!$F$2:$BX$1002,21,0),"")</f>
        <v/>
      </c>
      <c r="N89" s="65"/>
      <c r="O89" s="69" t="str">
        <f>+IFERROR(VLOOKUP(#REF!&amp;"-"&amp;ROW()-89,[1]ワークシート!$F$2:$BX$1002,22,0),"")</f>
        <v/>
      </c>
      <c r="P89" s="69"/>
      <c r="Q89" s="74" t="str">
        <f>+IFERROR(IF(VLOOKUP(#REF!&amp;"-"&amp;ROW()-89,[1]ワークシート!$F$2:$BX$1002,53,0)="","",VLOOKUP(#REF!&amp;"-"&amp;ROW()-89,[1]ワークシート!$F$2:$BX$1002,53,0)),"")</f>
        <v/>
      </c>
      <c r="R89" s="74"/>
      <c r="S89" s="74"/>
      <c r="T89" s="69" t="str">
        <f>+IFERROR(VLOOKUP(#REF!&amp;"-"&amp;ROW()-89,[1]ワークシート!$F$2:$BX$1002,58,0),"")</f>
        <v/>
      </c>
      <c r="U89" s="69"/>
      <c r="V89" s="69" t="str">
        <f>+IFERROR(VLOOKUP(#REF!&amp;"-"&amp;ROW()-89,[1]ワークシート!$F$2:$BX$1002,59,0),"")</f>
        <v/>
      </c>
      <c r="W89" s="69"/>
      <c r="X89" s="69"/>
      <c r="Y89" s="48" t="str">
        <f t="shared" si="0"/>
        <v/>
      </c>
      <c r="Z89" s="48"/>
      <c r="AA89" s="15" t="str">
        <f>+IFERROR(VLOOKUP(#REF!&amp;"-"&amp;ROW()-89,[1]ワークシート!$F$2:$BX$1002,10,0)&amp;"","")</f>
        <v/>
      </c>
      <c r="AB89" s="25"/>
      <c r="AC89" s="125" t="str">
        <f>+IFERROR(VLOOKUP(#REF!&amp;"-"&amp;ROW()-89,[1]ワークシート!$F$2:$BX$1002,63,0),"")</f>
        <v/>
      </c>
      <c r="AD89" s="125"/>
      <c r="AE89" s="48" t="str">
        <f t="shared" si="1"/>
        <v/>
      </c>
      <c r="AF89" s="48"/>
      <c r="AG89" s="48" t="str">
        <f>+IFERROR(IF(VLOOKUP(#REF!&amp;"-"&amp;ROW()-89,[1]ワークシート!$F$2:$BX$1002,64,0)="","",VLOOKUP(#REF!&amp;"-"&amp;ROW()-89,[1]ワークシート!$F$2:$BX$1002,64,0)),"")</f>
        <v/>
      </c>
      <c r="AH89" s="48"/>
      <c r="AJ89" s="138">
        <v>6</v>
      </c>
      <c r="AK89" s="138" t="e">
        <f>+#REF!&amp;AJ89</f>
        <v>#REF!</v>
      </c>
      <c r="AL89" s="43"/>
      <c r="AM89" s="43" t="str">
        <f>+IFERROR(IF(VLOOKUP(#REF!&amp;"-"&amp;ROW()-89,[1]ワークシート!$F$2:$BW$1002,12,0)="","",VLOOKUP(#REF!&amp;"-"&amp;ROW()-89,[1]ワークシート!$F$2:$BW$1002,12,0)),"")</f>
        <v/>
      </c>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row>
    <row r="90" spans="1:70" ht="35.1" hidden="1" customHeight="1">
      <c r="A90" s="15" t="str">
        <f>+IFERROR(IF(VLOOKUP(#REF!&amp;"-"&amp;ROW()-89,[1]ワークシート!$F$2:$BX$1002,6,0)="","",VLOOKUP(#REF!&amp;"-"&amp;ROW()-89,[1]ワークシート!$F$2:$BX$1002,6,0)),"")</f>
        <v/>
      </c>
      <c r="B90" s="25"/>
      <c r="C90" s="15" t="str">
        <f>+IFERROR(IF(VLOOKUP(#REF!&amp;"-"&amp;ROW()-89,[1]ワークシート!$F$2:$BX$1002,7,0)="","",VLOOKUP(#REF!&amp;"-"&amp;ROW()-89,[1]ワークシート!$F$2:$BX$1002,7,0)),"")</f>
        <v/>
      </c>
      <c r="D90" s="25"/>
      <c r="E90" s="15" t="str">
        <f>+IFERROR(IF(VLOOKUP(#REF!&amp;"-"&amp;ROW()-89,[1]ワークシート!$F$2:$BX$1002,8,0)="","",VLOOKUP(#REF!&amp;"-"&amp;ROW()-89,[1]ワークシート!$F$2:$BX$1002,8,0)),"")</f>
        <v/>
      </c>
      <c r="F90" s="25"/>
      <c r="G90" s="48" t="str">
        <f>+IFERROR(IF(VLOOKUP(#REF!&amp;"-"&amp;ROW()-89,[1]ワークシート!$F$2:$BX$1002,9,0)="","",VLOOKUP(#REF!&amp;"-"&amp;ROW()-89,[1]ワークシート!$F$2:$BX$1002,9,0)),"")</f>
        <v/>
      </c>
      <c r="H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0" s="52"/>
      <c r="J90" s="15" t="str">
        <f>+IFERROR(IF(VLOOKUP(#REF!&amp;"-"&amp;ROW()-89,[1]ワークシート!$F$2:$BX$1002,16,0)="","",VLOOKUP(#REF!&amp;"-"&amp;ROW()-89,[1]ワークシート!$F$2:$BX$1002,16,0)),"")</f>
        <v/>
      </c>
      <c r="K90" s="30"/>
      <c r="L90" s="25"/>
      <c r="M90" s="57" t="str">
        <f>+IFERROR(VLOOKUP(#REF!&amp;"-"&amp;ROW()-89,[1]ワークシート!$F$2:$BX$1002,21,0),"")</f>
        <v/>
      </c>
      <c r="N90" s="65"/>
      <c r="O90" s="69" t="str">
        <f>+IFERROR(VLOOKUP(#REF!&amp;"-"&amp;ROW()-89,[1]ワークシート!$F$2:$BX$1002,22,0),"")</f>
        <v/>
      </c>
      <c r="P90" s="69"/>
      <c r="Q90" s="74" t="str">
        <f>+IFERROR(IF(VLOOKUP(#REF!&amp;"-"&amp;ROW()-89,[1]ワークシート!$F$2:$BX$1002,53,0)="","",VLOOKUP(#REF!&amp;"-"&amp;ROW()-89,[1]ワークシート!$F$2:$BX$1002,53,0)),"")</f>
        <v/>
      </c>
      <c r="R90" s="74"/>
      <c r="S90" s="74"/>
      <c r="T90" s="69" t="str">
        <f>+IFERROR(VLOOKUP(#REF!&amp;"-"&amp;ROW()-89,[1]ワークシート!$F$2:$BX$1002,58,0),"")</f>
        <v/>
      </c>
      <c r="U90" s="69"/>
      <c r="V90" s="69" t="str">
        <f>+IFERROR(VLOOKUP(#REF!&amp;"-"&amp;ROW()-89,[1]ワークシート!$F$2:$BX$1002,59,0),"")</f>
        <v/>
      </c>
      <c r="W90" s="69"/>
      <c r="X90" s="69"/>
      <c r="Y90" s="48" t="str">
        <f t="shared" si="0"/>
        <v/>
      </c>
      <c r="Z90" s="48"/>
      <c r="AA90" s="15" t="str">
        <f>+IFERROR(VLOOKUP(#REF!&amp;"-"&amp;ROW()-89,[1]ワークシート!$F$2:$BX$1002,10,0)&amp;"","")</f>
        <v/>
      </c>
      <c r="AB90" s="25"/>
      <c r="AC90" s="125" t="str">
        <f>+IFERROR(VLOOKUP(#REF!&amp;"-"&amp;ROW()-89,[1]ワークシート!$F$2:$BX$1002,63,0),"")</f>
        <v/>
      </c>
      <c r="AD90" s="125"/>
      <c r="AE90" s="48" t="str">
        <f t="shared" si="1"/>
        <v/>
      </c>
      <c r="AF90" s="48"/>
      <c r="AG90" s="48" t="str">
        <f>+IFERROR(IF(VLOOKUP(#REF!&amp;"-"&amp;ROW()-89,[1]ワークシート!$F$2:$BX$1002,64,0)="","",VLOOKUP(#REF!&amp;"-"&amp;ROW()-89,[1]ワークシート!$F$2:$BX$1002,64,0)),"")</f>
        <v/>
      </c>
      <c r="AH90" s="48"/>
      <c r="AJ90" s="138">
        <v>7</v>
      </c>
      <c r="AK90" s="138" t="e">
        <f>+#REF!&amp;AJ90</f>
        <v>#REF!</v>
      </c>
      <c r="AL90" s="43"/>
      <c r="AM90" s="43" t="str">
        <f>+IFERROR(IF(VLOOKUP(#REF!&amp;"-"&amp;ROW()-89,[1]ワークシート!$F$2:$BW$1002,12,0)="","",VLOOKUP(#REF!&amp;"-"&amp;ROW()-89,[1]ワークシート!$F$2:$BW$1002,12,0)),"")</f>
        <v/>
      </c>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row>
    <row r="91" spans="1:70" ht="35.1" hidden="1" customHeight="1">
      <c r="A91" s="15" t="str">
        <f>+IFERROR(IF(VLOOKUP(#REF!&amp;"-"&amp;ROW()-89,[1]ワークシート!$F$2:$BX$1002,6,0)="","",VLOOKUP(#REF!&amp;"-"&amp;ROW()-89,[1]ワークシート!$F$2:$BX$1002,6,0)),"")</f>
        <v/>
      </c>
      <c r="B91" s="25"/>
      <c r="C91" s="15" t="str">
        <f>+IFERROR(IF(VLOOKUP(#REF!&amp;"-"&amp;ROW()-89,[1]ワークシート!$F$2:$BX$1002,7,0)="","",VLOOKUP(#REF!&amp;"-"&amp;ROW()-89,[1]ワークシート!$F$2:$BX$1002,7,0)),"")</f>
        <v/>
      </c>
      <c r="D91" s="25"/>
      <c r="E91" s="15" t="str">
        <f>+IFERROR(IF(VLOOKUP(#REF!&amp;"-"&amp;ROW()-89,[1]ワークシート!$F$2:$BX$1002,8,0)="","",VLOOKUP(#REF!&amp;"-"&amp;ROW()-89,[1]ワークシート!$F$2:$BX$1002,8,0)),"")</f>
        <v/>
      </c>
      <c r="F91" s="25"/>
      <c r="G91" s="48" t="str">
        <f>+IFERROR(IF(VLOOKUP(#REF!&amp;"-"&amp;ROW()-89,[1]ワークシート!$F$2:$BX$1002,9,0)="","",VLOOKUP(#REF!&amp;"-"&amp;ROW()-89,[1]ワークシート!$F$2:$BX$1002,9,0)),"")</f>
        <v/>
      </c>
      <c r="H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1" s="52"/>
      <c r="J91" s="15" t="str">
        <f>+IFERROR(IF(VLOOKUP(#REF!&amp;"-"&amp;ROW()-89,[1]ワークシート!$F$2:$BX$1002,16,0)="","",VLOOKUP(#REF!&amp;"-"&amp;ROW()-89,[1]ワークシート!$F$2:$BX$1002,16,0)),"")</f>
        <v/>
      </c>
      <c r="K91" s="30"/>
      <c r="L91" s="25"/>
      <c r="M91" s="57" t="str">
        <f>+IFERROR(VLOOKUP(#REF!&amp;"-"&amp;ROW()-89,[1]ワークシート!$F$2:$BX$1002,21,0),"")</f>
        <v/>
      </c>
      <c r="N91" s="65"/>
      <c r="O91" s="69" t="str">
        <f>+IFERROR(VLOOKUP(#REF!&amp;"-"&amp;ROW()-89,[1]ワークシート!$F$2:$BX$1002,22,0),"")</f>
        <v/>
      </c>
      <c r="P91" s="69"/>
      <c r="Q91" s="74" t="str">
        <f>+IFERROR(IF(VLOOKUP(#REF!&amp;"-"&amp;ROW()-89,[1]ワークシート!$F$2:$BX$1002,53,0)="","",VLOOKUP(#REF!&amp;"-"&amp;ROW()-89,[1]ワークシート!$F$2:$BX$1002,53,0)),"")</f>
        <v/>
      </c>
      <c r="R91" s="74"/>
      <c r="S91" s="74"/>
      <c r="T91" s="69" t="str">
        <f>+IFERROR(VLOOKUP(#REF!&amp;"-"&amp;ROW()-89,[1]ワークシート!$F$2:$BX$1002,58,0),"")</f>
        <v/>
      </c>
      <c r="U91" s="69"/>
      <c r="V91" s="69" t="str">
        <f>+IFERROR(VLOOKUP(#REF!&amp;"-"&amp;ROW()-89,[1]ワークシート!$F$2:$BX$1002,59,0),"")</f>
        <v/>
      </c>
      <c r="W91" s="69"/>
      <c r="X91" s="69"/>
      <c r="Y91" s="48" t="str">
        <f t="shared" si="0"/>
        <v/>
      </c>
      <c r="Z91" s="48"/>
      <c r="AA91" s="15" t="str">
        <f>+IFERROR(VLOOKUP(#REF!&amp;"-"&amp;ROW()-89,[1]ワークシート!$F$2:$BX$1002,10,0)&amp;"","")</f>
        <v/>
      </c>
      <c r="AB91" s="25"/>
      <c r="AC91" s="125" t="str">
        <f>+IFERROR(VLOOKUP(#REF!&amp;"-"&amp;ROW()-89,[1]ワークシート!$F$2:$BX$1002,63,0),"")</f>
        <v/>
      </c>
      <c r="AD91" s="125"/>
      <c r="AE91" s="48" t="str">
        <f t="shared" si="1"/>
        <v/>
      </c>
      <c r="AF91" s="48"/>
      <c r="AG91" s="48" t="str">
        <f>+IFERROR(IF(VLOOKUP(#REF!&amp;"-"&amp;ROW()-89,[1]ワークシート!$F$2:$BX$1002,64,0)="","",VLOOKUP(#REF!&amp;"-"&amp;ROW()-89,[1]ワークシート!$F$2:$BX$1002,64,0)),"")</f>
        <v/>
      </c>
      <c r="AH91" s="48"/>
      <c r="AJ91" s="138">
        <v>8</v>
      </c>
      <c r="AK91" s="138" t="e">
        <f>+#REF!&amp;AJ91</f>
        <v>#REF!</v>
      </c>
      <c r="AL91" s="43"/>
      <c r="AM91" s="43" t="str">
        <f>+IFERROR(IF(VLOOKUP(#REF!&amp;"-"&amp;ROW()-89,[1]ワークシート!$F$2:$BW$1002,12,0)="","",VLOOKUP(#REF!&amp;"-"&amp;ROW()-89,[1]ワークシート!$F$2:$BW$1002,12,0)),"")</f>
        <v/>
      </c>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row>
    <row r="92" spans="1:70" ht="35.1" hidden="1" customHeight="1">
      <c r="A92" s="15" t="str">
        <f>+IFERROR(IF(VLOOKUP(#REF!&amp;"-"&amp;ROW()-89,[1]ワークシート!$F$2:$BX$1002,6,0)="","",VLOOKUP(#REF!&amp;"-"&amp;ROW()-89,[1]ワークシート!$F$2:$BX$1002,6,0)),"")</f>
        <v/>
      </c>
      <c r="B92" s="25"/>
      <c r="C92" s="15" t="str">
        <f>+IFERROR(IF(VLOOKUP(#REF!&amp;"-"&amp;ROW()-89,[1]ワークシート!$F$2:$BX$1002,7,0)="","",VLOOKUP(#REF!&amp;"-"&amp;ROW()-89,[1]ワークシート!$F$2:$BX$1002,7,0)),"")</f>
        <v/>
      </c>
      <c r="D92" s="25"/>
      <c r="E92" s="15" t="str">
        <f>+IFERROR(IF(VLOOKUP(#REF!&amp;"-"&amp;ROW()-89,[1]ワークシート!$F$2:$BX$1002,8,0)="","",VLOOKUP(#REF!&amp;"-"&amp;ROW()-89,[1]ワークシート!$F$2:$BX$1002,8,0)),"")</f>
        <v/>
      </c>
      <c r="F92" s="25"/>
      <c r="G92" s="48" t="str">
        <f>+IFERROR(IF(VLOOKUP(#REF!&amp;"-"&amp;ROW()-89,[1]ワークシート!$F$2:$BX$1002,9,0)="","",VLOOKUP(#REF!&amp;"-"&amp;ROW()-89,[1]ワークシート!$F$2:$BX$1002,9,0)),"")</f>
        <v/>
      </c>
      <c r="H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2" s="52"/>
      <c r="J92" s="15" t="str">
        <f>+IFERROR(IF(VLOOKUP(#REF!&amp;"-"&amp;ROW()-89,[1]ワークシート!$F$2:$BX$1002,16,0)="","",VLOOKUP(#REF!&amp;"-"&amp;ROW()-89,[1]ワークシート!$F$2:$BX$1002,16,0)),"")</f>
        <v/>
      </c>
      <c r="K92" s="30"/>
      <c r="L92" s="25"/>
      <c r="M92" s="57" t="str">
        <f>+IFERROR(VLOOKUP(#REF!&amp;"-"&amp;ROW()-89,[1]ワークシート!$F$2:$BX$1002,21,0),"")</f>
        <v/>
      </c>
      <c r="N92" s="65"/>
      <c r="O92" s="69" t="str">
        <f>+IFERROR(VLOOKUP(#REF!&amp;"-"&amp;ROW()-89,[1]ワークシート!$F$2:$BX$1002,22,0),"")</f>
        <v/>
      </c>
      <c r="P92" s="69"/>
      <c r="Q92" s="74" t="str">
        <f>+IFERROR(IF(VLOOKUP(#REF!&amp;"-"&amp;ROW()-89,[1]ワークシート!$F$2:$BX$1002,53,0)="","",VLOOKUP(#REF!&amp;"-"&amp;ROW()-89,[1]ワークシート!$F$2:$BX$1002,53,0)),"")</f>
        <v/>
      </c>
      <c r="R92" s="74"/>
      <c r="S92" s="74"/>
      <c r="T92" s="69" t="str">
        <f>+IFERROR(VLOOKUP(#REF!&amp;"-"&amp;ROW()-89,[1]ワークシート!$F$2:$BX$1002,58,0),"")</f>
        <v/>
      </c>
      <c r="U92" s="69"/>
      <c r="V92" s="69" t="str">
        <f>+IFERROR(VLOOKUP(#REF!&amp;"-"&amp;ROW()-89,[1]ワークシート!$F$2:$BX$1002,59,0),"")</f>
        <v/>
      </c>
      <c r="W92" s="69"/>
      <c r="X92" s="69"/>
      <c r="Y92" s="48" t="str">
        <f t="shared" si="0"/>
        <v/>
      </c>
      <c r="Z92" s="48"/>
      <c r="AA92" s="15" t="str">
        <f>+IFERROR(VLOOKUP(#REF!&amp;"-"&amp;ROW()-89,[1]ワークシート!$F$2:$BX$1002,10,0)&amp;"","")</f>
        <v/>
      </c>
      <c r="AB92" s="25"/>
      <c r="AC92" s="125" t="str">
        <f>+IFERROR(VLOOKUP(#REF!&amp;"-"&amp;ROW()-89,[1]ワークシート!$F$2:$BX$1002,63,0),"")</f>
        <v/>
      </c>
      <c r="AD92" s="125"/>
      <c r="AE92" s="48" t="str">
        <f t="shared" si="1"/>
        <v/>
      </c>
      <c r="AF92" s="48"/>
      <c r="AG92" s="48" t="str">
        <f>+IFERROR(IF(VLOOKUP(#REF!&amp;"-"&amp;ROW()-89,[1]ワークシート!$F$2:$BX$1002,64,0)="","",VLOOKUP(#REF!&amp;"-"&amp;ROW()-89,[1]ワークシート!$F$2:$BX$1002,64,0)),"")</f>
        <v/>
      </c>
      <c r="AH92" s="48"/>
      <c r="AJ92" s="138">
        <v>9</v>
      </c>
      <c r="AK92" s="138" t="e">
        <f>+#REF!&amp;AJ92</f>
        <v>#REF!</v>
      </c>
      <c r="AL92" s="43"/>
      <c r="AM92" s="43" t="str">
        <f>+IFERROR(IF(VLOOKUP(#REF!&amp;"-"&amp;ROW()-89,[1]ワークシート!$F$2:$BW$1002,12,0)="","",VLOOKUP(#REF!&amp;"-"&amp;ROW()-89,[1]ワークシート!$F$2:$BW$1002,12,0)),"")</f>
        <v/>
      </c>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row>
    <row r="93" spans="1:70" ht="35.1" hidden="1" customHeight="1">
      <c r="A93" s="15" t="str">
        <f>+IFERROR(IF(VLOOKUP(#REF!&amp;"-"&amp;ROW()-89,[1]ワークシート!$F$2:$BX$1002,6,0)="","",VLOOKUP(#REF!&amp;"-"&amp;ROW()-89,[1]ワークシート!$F$2:$BX$1002,6,0)),"")</f>
        <v/>
      </c>
      <c r="B93" s="25"/>
      <c r="C93" s="15" t="str">
        <f>+IFERROR(IF(VLOOKUP(#REF!&amp;"-"&amp;ROW()-89,[1]ワークシート!$F$2:$BX$1002,7,0)="","",VLOOKUP(#REF!&amp;"-"&amp;ROW()-89,[1]ワークシート!$F$2:$BX$1002,7,0)),"")</f>
        <v/>
      </c>
      <c r="D93" s="25"/>
      <c r="E93" s="15" t="str">
        <f>+IFERROR(IF(VLOOKUP(#REF!&amp;"-"&amp;ROW()-89,[1]ワークシート!$F$2:$BX$1002,8,0)="","",VLOOKUP(#REF!&amp;"-"&amp;ROW()-89,[1]ワークシート!$F$2:$BX$1002,8,0)),"")</f>
        <v/>
      </c>
      <c r="F93" s="25"/>
      <c r="G93" s="48" t="str">
        <f>+IFERROR(IF(VLOOKUP(#REF!&amp;"-"&amp;ROW()-89,[1]ワークシート!$F$2:$BX$1002,9,0)="","",VLOOKUP(#REF!&amp;"-"&amp;ROW()-89,[1]ワークシート!$F$2:$BX$1002,9,0)),"")</f>
        <v/>
      </c>
      <c r="H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3" s="52"/>
      <c r="J93" s="15" t="str">
        <f>+IFERROR(IF(VLOOKUP(#REF!&amp;"-"&amp;ROW()-89,[1]ワークシート!$F$2:$BX$1002,16,0)="","",VLOOKUP(#REF!&amp;"-"&amp;ROW()-89,[1]ワークシート!$F$2:$BX$1002,16,0)),"")</f>
        <v/>
      </c>
      <c r="K93" s="30"/>
      <c r="L93" s="25"/>
      <c r="M93" s="57" t="str">
        <f>+IFERROR(VLOOKUP(#REF!&amp;"-"&amp;ROW()-89,[1]ワークシート!$F$2:$BX$1002,21,0),"")</f>
        <v/>
      </c>
      <c r="N93" s="65"/>
      <c r="O93" s="69" t="str">
        <f>+IFERROR(VLOOKUP(#REF!&amp;"-"&amp;ROW()-89,[1]ワークシート!$F$2:$BX$1002,22,0),"")</f>
        <v/>
      </c>
      <c r="P93" s="69"/>
      <c r="Q93" s="74" t="str">
        <f>+IFERROR(IF(VLOOKUP(#REF!&amp;"-"&amp;ROW()-89,[1]ワークシート!$F$2:$BX$1002,53,0)="","",VLOOKUP(#REF!&amp;"-"&amp;ROW()-89,[1]ワークシート!$F$2:$BX$1002,53,0)),"")</f>
        <v/>
      </c>
      <c r="R93" s="74"/>
      <c r="S93" s="74"/>
      <c r="T93" s="69" t="str">
        <f>+IFERROR(VLOOKUP(#REF!&amp;"-"&amp;ROW()-89,[1]ワークシート!$F$2:$BX$1002,58,0),"")</f>
        <v/>
      </c>
      <c r="U93" s="69"/>
      <c r="V93" s="69" t="str">
        <f>+IFERROR(VLOOKUP(#REF!&amp;"-"&amp;ROW()-89,[1]ワークシート!$F$2:$BX$1002,59,0),"")</f>
        <v/>
      </c>
      <c r="W93" s="69"/>
      <c r="X93" s="69"/>
      <c r="Y93" s="48" t="str">
        <f t="shared" si="0"/>
        <v/>
      </c>
      <c r="Z93" s="48"/>
      <c r="AA93" s="15" t="str">
        <f>+IFERROR(VLOOKUP(#REF!&amp;"-"&amp;ROW()-89,[1]ワークシート!$F$2:$BX$1002,10,0)&amp;"","")</f>
        <v/>
      </c>
      <c r="AB93" s="25"/>
      <c r="AC93" s="125" t="str">
        <f>+IFERROR(VLOOKUP(#REF!&amp;"-"&amp;ROW()-89,[1]ワークシート!$F$2:$BX$1002,63,0),"")</f>
        <v/>
      </c>
      <c r="AD93" s="125"/>
      <c r="AE93" s="48" t="str">
        <f t="shared" si="1"/>
        <v/>
      </c>
      <c r="AF93" s="48"/>
      <c r="AG93" s="48" t="str">
        <f>+IFERROR(IF(VLOOKUP(#REF!&amp;"-"&amp;ROW()-89,[1]ワークシート!$F$2:$BX$1002,64,0)="","",VLOOKUP(#REF!&amp;"-"&amp;ROW()-89,[1]ワークシート!$F$2:$BX$1002,64,0)),"")</f>
        <v/>
      </c>
      <c r="AH93" s="48"/>
      <c r="AJ93" s="138">
        <v>10</v>
      </c>
      <c r="AK93" s="138" t="e">
        <f>+#REF!&amp;AJ93</f>
        <v>#REF!</v>
      </c>
      <c r="AL93" s="43"/>
      <c r="AM93" s="43" t="str">
        <f>+IFERROR(IF(VLOOKUP(#REF!&amp;"-"&amp;ROW()-89,[1]ワークシート!$F$2:$BW$1002,12,0)="","",VLOOKUP(#REF!&amp;"-"&amp;ROW()-89,[1]ワークシート!$F$2:$BW$1002,12,0)),"")</f>
        <v/>
      </c>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row>
    <row r="94" spans="1:70" ht="35.1" hidden="1" customHeight="1">
      <c r="A94" s="15" t="str">
        <f>+IFERROR(IF(VLOOKUP(#REF!&amp;"-"&amp;ROW()-89,[1]ワークシート!$F$2:$BX$1002,6,0)="","",VLOOKUP(#REF!&amp;"-"&amp;ROW()-89,[1]ワークシート!$F$2:$BX$1002,6,0)),"")</f>
        <v/>
      </c>
      <c r="B94" s="25"/>
      <c r="C94" s="15" t="str">
        <f>+IFERROR(IF(VLOOKUP(#REF!&amp;"-"&amp;ROW()-89,[1]ワークシート!$F$2:$BX$1002,7,0)="","",VLOOKUP(#REF!&amp;"-"&amp;ROW()-89,[1]ワークシート!$F$2:$BX$1002,7,0)),"")</f>
        <v/>
      </c>
      <c r="D94" s="25"/>
      <c r="E94" s="15" t="str">
        <f>+IFERROR(IF(VLOOKUP(#REF!&amp;"-"&amp;ROW()-89,[1]ワークシート!$F$2:$BX$1002,8,0)="","",VLOOKUP(#REF!&amp;"-"&amp;ROW()-89,[1]ワークシート!$F$2:$BX$1002,8,0)),"")</f>
        <v/>
      </c>
      <c r="F94" s="25"/>
      <c r="G94" s="48" t="str">
        <f>+IFERROR(IF(VLOOKUP(#REF!&amp;"-"&amp;ROW()-89,[1]ワークシート!$F$2:$BX$1002,9,0)="","",VLOOKUP(#REF!&amp;"-"&amp;ROW()-89,[1]ワークシート!$F$2:$BX$1002,9,0)),"")</f>
        <v/>
      </c>
      <c r="H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4" s="52"/>
      <c r="J94" s="15" t="str">
        <f>+IFERROR(IF(VLOOKUP(#REF!&amp;"-"&amp;ROW()-89,[1]ワークシート!$F$2:$BX$1002,16,0)="","",VLOOKUP(#REF!&amp;"-"&amp;ROW()-89,[1]ワークシート!$F$2:$BX$1002,16,0)),"")</f>
        <v/>
      </c>
      <c r="K94" s="30"/>
      <c r="L94" s="25"/>
      <c r="M94" s="57" t="str">
        <f>+IFERROR(VLOOKUP(#REF!&amp;"-"&amp;ROW()-89,[1]ワークシート!$F$2:$BX$1002,21,0),"")</f>
        <v/>
      </c>
      <c r="N94" s="65"/>
      <c r="O94" s="69" t="str">
        <f>+IFERROR(VLOOKUP(#REF!&amp;"-"&amp;ROW()-89,[1]ワークシート!$F$2:$BX$1002,22,0),"")</f>
        <v/>
      </c>
      <c r="P94" s="69"/>
      <c r="Q94" s="74" t="str">
        <f>+IFERROR(IF(VLOOKUP(#REF!&amp;"-"&amp;ROW()-89,[1]ワークシート!$F$2:$BX$1002,53,0)="","",VLOOKUP(#REF!&amp;"-"&amp;ROW()-89,[1]ワークシート!$F$2:$BX$1002,53,0)),"")</f>
        <v/>
      </c>
      <c r="R94" s="74"/>
      <c r="S94" s="74"/>
      <c r="T94" s="69" t="str">
        <f>+IFERROR(VLOOKUP(#REF!&amp;"-"&amp;ROW()-89,[1]ワークシート!$F$2:$BX$1002,58,0),"")</f>
        <v/>
      </c>
      <c r="U94" s="69"/>
      <c r="V94" s="69" t="str">
        <f>+IFERROR(VLOOKUP(#REF!&amp;"-"&amp;ROW()-89,[1]ワークシート!$F$2:$BX$1002,59,0),"")</f>
        <v/>
      </c>
      <c r="W94" s="69"/>
      <c r="X94" s="69"/>
      <c r="Y94" s="48" t="str">
        <f t="shared" si="0"/>
        <v/>
      </c>
      <c r="Z94" s="48"/>
      <c r="AA94" s="15" t="str">
        <f>+IFERROR(VLOOKUP(#REF!&amp;"-"&amp;ROW()-89,[1]ワークシート!$F$2:$BX$1002,10,0)&amp;"","")</f>
        <v/>
      </c>
      <c r="AB94" s="25"/>
      <c r="AC94" s="125" t="str">
        <f>+IFERROR(VLOOKUP(#REF!&amp;"-"&amp;ROW()-89,[1]ワークシート!$F$2:$BX$1002,63,0),"")</f>
        <v/>
      </c>
      <c r="AD94" s="125"/>
      <c r="AE94" s="48" t="str">
        <f t="shared" si="1"/>
        <v/>
      </c>
      <c r="AF94" s="48"/>
      <c r="AG94" s="48" t="str">
        <f>+IFERROR(IF(VLOOKUP(#REF!&amp;"-"&amp;ROW()-89,[1]ワークシート!$F$2:$BX$1002,64,0)="","",VLOOKUP(#REF!&amp;"-"&amp;ROW()-89,[1]ワークシート!$F$2:$BX$1002,64,0)),"")</f>
        <v/>
      </c>
      <c r="AH94" s="48"/>
      <c r="AJ94" s="138">
        <v>11</v>
      </c>
      <c r="AK94" s="138" t="e">
        <f>+#REF!&amp;AJ94</f>
        <v>#REF!</v>
      </c>
      <c r="AL94" s="43"/>
      <c r="AM94" s="43" t="str">
        <f>+IFERROR(IF(VLOOKUP(#REF!&amp;"-"&amp;ROW()-89,[1]ワークシート!$F$2:$BW$1002,12,0)="","",VLOOKUP(#REF!&amp;"-"&amp;ROW()-89,[1]ワークシート!$F$2:$BW$1002,12,0)),"")</f>
        <v/>
      </c>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row>
    <row r="95" spans="1:70" ht="35.1" hidden="1" customHeight="1">
      <c r="A95" s="15" t="str">
        <f>+IFERROR(IF(VLOOKUP(#REF!&amp;"-"&amp;ROW()-89,[1]ワークシート!$F$2:$BX$1002,6,0)="","",VLOOKUP(#REF!&amp;"-"&amp;ROW()-89,[1]ワークシート!$F$2:$BX$1002,6,0)),"")</f>
        <v/>
      </c>
      <c r="B95" s="25"/>
      <c r="C95" s="15" t="str">
        <f>+IFERROR(IF(VLOOKUP(#REF!&amp;"-"&amp;ROW()-89,[1]ワークシート!$F$2:$BX$1002,7,0)="","",VLOOKUP(#REF!&amp;"-"&amp;ROW()-89,[1]ワークシート!$F$2:$BX$1002,7,0)),"")</f>
        <v/>
      </c>
      <c r="D95" s="25"/>
      <c r="E95" s="15" t="str">
        <f>+IFERROR(IF(VLOOKUP(#REF!&amp;"-"&amp;ROW()-89,[1]ワークシート!$F$2:$BX$1002,8,0)="","",VLOOKUP(#REF!&amp;"-"&amp;ROW()-89,[1]ワークシート!$F$2:$BX$1002,8,0)),"")</f>
        <v/>
      </c>
      <c r="F95" s="25"/>
      <c r="G95" s="48" t="str">
        <f>+IFERROR(IF(VLOOKUP(#REF!&amp;"-"&amp;ROW()-89,[1]ワークシート!$F$2:$BX$1002,9,0)="","",VLOOKUP(#REF!&amp;"-"&amp;ROW()-89,[1]ワークシート!$F$2:$BX$1002,9,0)),"")</f>
        <v/>
      </c>
      <c r="H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5" s="52"/>
      <c r="J95" s="15" t="str">
        <f>+IFERROR(IF(VLOOKUP(#REF!&amp;"-"&amp;ROW()-89,[1]ワークシート!$F$2:$BX$1002,16,0)="","",VLOOKUP(#REF!&amp;"-"&amp;ROW()-89,[1]ワークシート!$F$2:$BX$1002,16,0)),"")</f>
        <v/>
      </c>
      <c r="K95" s="30"/>
      <c r="L95" s="25"/>
      <c r="M95" s="57" t="str">
        <f>+IFERROR(VLOOKUP(#REF!&amp;"-"&amp;ROW()-89,[1]ワークシート!$F$2:$BX$1002,21,0),"")</f>
        <v/>
      </c>
      <c r="N95" s="65"/>
      <c r="O95" s="69" t="str">
        <f>+IFERROR(VLOOKUP(#REF!&amp;"-"&amp;ROW()-89,[1]ワークシート!$F$2:$BX$1002,22,0),"")</f>
        <v/>
      </c>
      <c r="P95" s="69"/>
      <c r="Q95" s="74" t="str">
        <f>+IFERROR(IF(VLOOKUP(#REF!&amp;"-"&amp;ROW()-89,[1]ワークシート!$F$2:$BX$1002,53,0)="","",VLOOKUP(#REF!&amp;"-"&amp;ROW()-89,[1]ワークシート!$F$2:$BX$1002,53,0)),"")</f>
        <v/>
      </c>
      <c r="R95" s="74"/>
      <c r="S95" s="74"/>
      <c r="T95" s="69" t="str">
        <f>+IFERROR(VLOOKUP(#REF!&amp;"-"&amp;ROW()-89,[1]ワークシート!$F$2:$BX$1002,58,0),"")</f>
        <v/>
      </c>
      <c r="U95" s="69"/>
      <c r="V95" s="69" t="str">
        <f>+IFERROR(VLOOKUP(#REF!&amp;"-"&amp;ROW()-89,[1]ワークシート!$F$2:$BX$1002,59,0),"")</f>
        <v/>
      </c>
      <c r="W95" s="69"/>
      <c r="X95" s="69"/>
      <c r="Y95" s="48" t="str">
        <f t="shared" si="0"/>
        <v/>
      </c>
      <c r="Z95" s="48"/>
      <c r="AA95" s="15" t="str">
        <f>+IFERROR(VLOOKUP(#REF!&amp;"-"&amp;ROW()-89,[1]ワークシート!$F$2:$BX$1002,10,0)&amp;"","")</f>
        <v/>
      </c>
      <c r="AB95" s="25"/>
      <c r="AC95" s="125" t="str">
        <f>+IFERROR(VLOOKUP(#REF!&amp;"-"&amp;ROW()-89,[1]ワークシート!$F$2:$BX$1002,63,0),"")</f>
        <v/>
      </c>
      <c r="AD95" s="125"/>
      <c r="AE95" s="48" t="str">
        <f t="shared" si="1"/>
        <v/>
      </c>
      <c r="AF95" s="48"/>
      <c r="AG95" s="48" t="str">
        <f>+IFERROR(IF(VLOOKUP(#REF!&amp;"-"&amp;ROW()-89,[1]ワークシート!$F$2:$BX$1002,64,0)="","",VLOOKUP(#REF!&amp;"-"&amp;ROW()-89,[1]ワークシート!$F$2:$BX$1002,64,0)),"")</f>
        <v/>
      </c>
      <c r="AH95" s="48"/>
      <c r="AJ95" s="138">
        <v>12</v>
      </c>
      <c r="AK95" s="138" t="e">
        <f>+#REF!&amp;AJ95</f>
        <v>#REF!</v>
      </c>
      <c r="AL95" s="43"/>
      <c r="AM95" s="43" t="str">
        <f>+IFERROR(IF(VLOOKUP(#REF!&amp;"-"&amp;ROW()-89,[1]ワークシート!$F$2:$BW$1002,12,0)="","",VLOOKUP(#REF!&amp;"-"&amp;ROW()-89,[1]ワークシート!$F$2:$BW$1002,12,0)),"")</f>
        <v/>
      </c>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row>
    <row r="96" spans="1:70" ht="35.1" hidden="1" customHeight="1">
      <c r="A96" s="15" t="str">
        <f>+IFERROR(IF(VLOOKUP(#REF!&amp;"-"&amp;ROW()-89,[1]ワークシート!$F$2:$BX$1002,6,0)="","",VLOOKUP(#REF!&amp;"-"&amp;ROW()-89,[1]ワークシート!$F$2:$BX$1002,6,0)),"")</f>
        <v/>
      </c>
      <c r="B96" s="25"/>
      <c r="C96" s="15" t="str">
        <f>+IFERROR(IF(VLOOKUP(#REF!&amp;"-"&amp;ROW()-89,[1]ワークシート!$F$2:$BX$1002,7,0)="","",VLOOKUP(#REF!&amp;"-"&amp;ROW()-89,[1]ワークシート!$F$2:$BX$1002,7,0)),"")</f>
        <v/>
      </c>
      <c r="D96" s="25"/>
      <c r="E96" s="15" t="str">
        <f>+IFERROR(IF(VLOOKUP(#REF!&amp;"-"&amp;ROW()-89,[1]ワークシート!$F$2:$BX$1002,8,0)="","",VLOOKUP(#REF!&amp;"-"&amp;ROW()-89,[1]ワークシート!$F$2:$BX$1002,8,0)),"")</f>
        <v/>
      </c>
      <c r="F96" s="25"/>
      <c r="G96" s="48" t="str">
        <f>+IFERROR(IF(VLOOKUP(#REF!&amp;"-"&amp;ROW()-89,[1]ワークシート!$F$2:$BX$1002,9,0)="","",VLOOKUP(#REF!&amp;"-"&amp;ROW()-89,[1]ワークシート!$F$2:$BX$1002,9,0)),"")</f>
        <v/>
      </c>
      <c r="H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6" s="52"/>
      <c r="J96" s="15" t="str">
        <f>+IFERROR(IF(VLOOKUP(#REF!&amp;"-"&amp;ROW()-89,[1]ワークシート!$F$2:$BX$1002,16,0)="","",VLOOKUP(#REF!&amp;"-"&amp;ROW()-89,[1]ワークシート!$F$2:$BX$1002,16,0)),"")</f>
        <v/>
      </c>
      <c r="K96" s="30"/>
      <c r="L96" s="25"/>
      <c r="M96" s="57" t="str">
        <f>+IFERROR(VLOOKUP(#REF!&amp;"-"&amp;ROW()-89,[1]ワークシート!$F$2:$BX$1002,21,0),"")</f>
        <v/>
      </c>
      <c r="N96" s="65"/>
      <c r="O96" s="69" t="str">
        <f>+IFERROR(VLOOKUP(#REF!&amp;"-"&amp;ROW()-89,[1]ワークシート!$F$2:$BX$1002,22,0),"")</f>
        <v/>
      </c>
      <c r="P96" s="69"/>
      <c r="Q96" s="74" t="str">
        <f>+IFERROR(IF(VLOOKUP(#REF!&amp;"-"&amp;ROW()-89,[1]ワークシート!$F$2:$BX$1002,53,0)="","",VLOOKUP(#REF!&amp;"-"&amp;ROW()-89,[1]ワークシート!$F$2:$BX$1002,53,0)),"")</f>
        <v/>
      </c>
      <c r="R96" s="74"/>
      <c r="S96" s="74"/>
      <c r="T96" s="69" t="str">
        <f>+IFERROR(VLOOKUP(#REF!&amp;"-"&amp;ROW()-89,[1]ワークシート!$F$2:$BX$1002,58,0),"")</f>
        <v/>
      </c>
      <c r="U96" s="69"/>
      <c r="V96" s="69" t="str">
        <f>+IFERROR(VLOOKUP(#REF!&amp;"-"&amp;ROW()-89,[1]ワークシート!$F$2:$BX$1002,59,0),"")</f>
        <v/>
      </c>
      <c r="W96" s="69"/>
      <c r="X96" s="69"/>
      <c r="Y96" s="48" t="str">
        <f t="shared" si="0"/>
        <v/>
      </c>
      <c r="Z96" s="48"/>
      <c r="AA96" s="15" t="str">
        <f>+IFERROR(VLOOKUP(#REF!&amp;"-"&amp;ROW()-89,[1]ワークシート!$F$2:$BX$1002,10,0)&amp;"","")</f>
        <v/>
      </c>
      <c r="AB96" s="25"/>
      <c r="AC96" s="125" t="str">
        <f>+IFERROR(VLOOKUP(#REF!&amp;"-"&amp;ROW()-89,[1]ワークシート!$F$2:$BX$1002,63,0),"")</f>
        <v/>
      </c>
      <c r="AD96" s="125"/>
      <c r="AE96" s="48" t="str">
        <f t="shared" si="1"/>
        <v/>
      </c>
      <c r="AF96" s="48"/>
      <c r="AG96" s="48" t="str">
        <f>+IFERROR(IF(VLOOKUP(#REF!&amp;"-"&amp;ROW()-89,[1]ワークシート!$F$2:$BX$1002,64,0)="","",VLOOKUP(#REF!&amp;"-"&amp;ROW()-89,[1]ワークシート!$F$2:$BX$1002,64,0)),"")</f>
        <v/>
      </c>
      <c r="AH96" s="48"/>
      <c r="AJ96" s="138">
        <v>13</v>
      </c>
      <c r="AK96" s="138" t="e">
        <f>+#REF!&amp;AJ96</f>
        <v>#REF!</v>
      </c>
      <c r="AL96" s="43"/>
      <c r="AM96" s="43" t="str">
        <f>+IFERROR(IF(VLOOKUP(#REF!&amp;"-"&amp;ROW()-89,[1]ワークシート!$F$2:$BW$1002,12,0)="","",VLOOKUP(#REF!&amp;"-"&amp;ROW()-89,[1]ワークシート!$F$2:$BW$1002,12,0)),"")</f>
        <v/>
      </c>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row>
    <row r="97" spans="1:70" ht="35.1" hidden="1" customHeight="1">
      <c r="A97" s="15" t="str">
        <f>+IFERROR(IF(VLOOKUP(#REF!&amp;"-"&amp;ROW()-89,[1]ワークシート!$F$2:$BX$1002,6,0)="","",VLOOKUP(#REF!&amp;"-"&amp;ROW()-89,[1]ワークシート!$F$2:$BX$1002,6,0)),"")</f>
        <v/>
      </c>
      <c r="B97" s="25"/>
      <c r="C97" s="15" t="str">
        <f>+IFERROR(IF(VLOOKUP(#REF!&amp;"-"&amp;ROW()-89,[1]ワークシート!$F$2:$BX$1002,7,0)="","",VLOOKUP(#REF!&amp;"-"&amp;ROW()-89,[1]ワークシート!$F$2:$BX$1002,7,0)),"")</f>
        <v/>
      </c>
      <c r="D97" s="25"/>
      <c r="E97" s="15" t="str">
        <f>+IFERROR(IF(VLOOKUP(#REF!&amp;"-"&amp;ROW()-89,[1]ワークシート!$F$2:$BX$1002,8,0)="","",VLOOKUP(#REF!&amp;"-"&amp;ROW()-89,[1]ワークシート!$F$2:$BX$1002,8,0)),"")</f>
        <v/>
      </c>
      <c r="F97" s="25"/>
      <c r="G97" s="48" t="str">
        <f>+IFERROR(IF(VLOOKUP(#REF!&amp;"-"&amp;ROW()-89,[1]ワークシート!$F$2:$BX$1002,9,0)="","",VLOOKUP(#REF!&amp;"-"&amp;ROW()-89,[1]ワークシート!$F$2:$BX$1002,9,0)),"")</f>
        <v/>
      </c>
      <c r="H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7" s="52"/>
      <c r="J97" s="15" t="str">
        <f>+IFERROR(IF(VLOOKUP(#REF!&amp;"-"&amp;ROW()-89,[1]ワークシート!$F$2:$BX$1002,16,0)="","",VLOOKUP(#REF!&amp;"-"&amp;ROW()-89,[1]ワークシート!$F$2:$BX$1002,16,0)),"")</f>
        <v/>
      </c>
      <c r="K97" s="30"/>
      <c r="L97" s="25"/>
      <c r="M97" s="57" t="str">
        <f>+IFERROR(VLOOKUP(#REF!&amp;"-"&amp;ROW()-89,[1]ワークシート!$F$2:$BX$1002,21,0),"")</f>
        <v/>
      </c>
      <c r="N97" s="65"/>
      <c r="O97" s="69" t="str">
        <f>+IFERROR(VLOOKUP(#REF!&amp;"-"&amp;ROW()-89,[1]ワークシート!$F$2:$BX$1002,22,0),"")</f>
        <v/>
      </c>
      <c r="P97" s="69"/>
      <c r="Q97" s="74" t="str">
        <f>+IFERROR(IF(VLOOKUP(#REF!&amp;"-"&amp;ROW()-89,[1]ワークシート!$F$2:$BX$1002,53,0)="","",VLOOKUP(#REF!&amp;"-"&amp;ROW()-89,[1]ワークシート!$F$2:$BX$1002,53,0)),"")</f>
        <v/>
      </c>
      <c r="R97" s="74"/>
      <c r="S97" s="74"/>
      <c r="T97" s="69" t="str">
        <f>+IFERROR(VLOOKUP(#REF!&amp;"-"&amp;ROW()-89,[1]ワークシート!$F$2:$BX$1002,58,0),"")</f>
        <v/>
      </c>
      <c r="U97" s="69"/>
      <c r="V97" s="69" t="str">
        <f>+IFERROR(VLOOKUP(#REF!&amp;"-"&amp;ROW()-89,[1]ワークシート!$F$2:$BX$1002,59,0),"")</f>
        <v/>
      </c>
      <c r="W97" s="69"/>
      <c r="X97" s="69"/>
      <c r="Y97" s="48" t="str">
        <f t="shared" si="0"/>
        <v/>
      </c>
      <c r="Z97" s="48"/>
      <c r="AA97" s="15" t="str">
        <f>+IFERROR(VLOOKUP(#REF!&amp;"-"&amp;ROW()-89,[1]ワークシート!$F$2:$BX$1002,10,0)&amp;"","")</f>
        <v/>
      </c>
      <c r="AB97" s="25"/>
      <c r="AC97" s="125" t="str">
        <f>+IFERROR(VLOOKUP(#REF!&amp;"-"&amp;ROW()-89,[1]ワークシート!$F$2:$BX$1002,63,0),"")</f>
        <v/>
      </c>
      <c r="AD97" s="125"/>
      <c r="AE97" s="48" t="str">
        <f t="shared" si="1"/>
        <v/>
      </c>
      <c r="AF97" s="48"/>
      <c r="AG97" s="48" t="str">
        <f>+IFERROR(IF(VLOOKUP(#REF!&amp;"-"&amp;ROW()-89,[1]ワークシート!$F$2:$BX$1002,64,0)="","",VLOOKUP(#REF!&amp;"-"&amp;ROW()-89,[1]ワークシート!$F$2:$BX$1002,64,0)),"")</f>
        <v/>
      </c>
      <c r="AH97" s="48"/>
      <c r="AJ97" s="138">
        <v>14</v>
      </c>
      <c r="AK97" s="138" t="e">
        <f>+#REF!&amp;AJ97</f>
        <v>#REF!</v>
      </c>
      <c r="AL97" s="43"/>
      <c r="AM97" s="43" t="str">
        <f>+IFERROR(IF(VLOOKUP(#REF!&amp;"-"&amp;ROW()-89,[1]ワークシート!$F$2:$BW$1002,12,0)="","",VLOOKUP(#REF!&amp;"-"&amp;ROW()-89,[1]ワークシート!$F$2:$BW$1002,12,0)),"")</f>
        <v/>
      </c>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row>
    <row r="98" spans="1:70" ht="35.1" hidden="1" customHeight="1">
      <c r="A98" s="15" t="str">
        <f>+IFERROR(IF(VLOOKUP(#REF!&amp;"-"&amp;ROW()-89,[1]ワークシート!$F$2:$BX$1002,6,0)="","",VLOOKUP(#REF!&amp;"-"&amp;ROW()-89,[1]ワークシート!$F$2:$BX$1002,6,0)),"")</f>
        <v/>
      </c>
      <c r="B98" s="25"/>
      <c r="C98" s="15" t="str">
        <f>+IFERROR(IF(VLOOKUP(#REF!&amp;"-"&amp;ROW()-89,[1]ワークシート!$F$2:$BX$1002,7,0)="","",VLOOKUP(#REF!&amp;"-"&amp;ROW()-89,[1]ワークシート!$F$2:$BX$1002,7,0)),"")</f>
        <v/>
      </c>
      <c r="D98" s="25"/>
      <c r="E98" s="15" t="str">
        <f>+IFERROR(IF(VLOOKUP(#REF!&amp;"-"&amp;ROW()-89,[1]ワークシート!$F$2:$BX$1002,8,0)="","",VLOOKUP(#REF!&amp;"-"&amp;ROW()-89,[1]ワークシート!$F$2:$BX$1002,8,0)),"")</f>
        <v/>
      </c>
      <c r="F98" s="25"/>
      <c r="G98" s="48" t="str">
        <f>+IFERROR(IF(VLOOKUP(#REF!&amp;"-"&amp;ROW()-89,[1]ワークシート!$F$2:$BX$1002,9,0)="","",VLOOKUP(#REF!&amp;"-"&amp;ROW()-89,[1]ワークシート!$F$2:$BX$1002,9,0)),"")</f>
        <v/>
      </c>
      <c r="H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8" s="52"/>
      <c r="J98" s="15" t="str">
        <f>+IFERROR(IF(VLOOKUP(#REF!&amp;"-"&amp;ROW()-89,[1]ワークシート!$F$2:$BX$1002,16,0)="","",VLOOKUP(#REF!&amp;"-"&amp;ROW()-89,[1]ワークシート!$F$2:$BX$1002,16,0)),"")</f>
        <v/>
      </c>
      <c r="K98" s="30"/>
      <c r="L98" s="25"/>
      <c r="M98" s="57" t="str">
        <f>+IFERROR(VLOOKUP(#REF!&amp;"-"&amp;ROW()-89,[1]ワークシート!$F$2:$BX$1002,21,0),"")</f>
        <v/>
      </c>
      <c r="N98" s="65"/>
      <c r="O98" s="69" t="str">
        <f>+IFERROR(VLOOKUP(#REF!&amp;"-"&amp;ROW()-89,[1]ワークシート!$F$2:$BX$1002,22,0),"")</f>
        <v/>
      </c>
      <c r="P98" s="69"/>
      <c r="Q98" s="74" t="str">
        <f>+IFERROR(IF(VLOOKUP(#REF!&amp;"-"&amp;ROW()-89,[1]ワークシート!$F$2:$BX$1002,53,0)="","",VLOOKUP(#REF!&amp;"-"&amp;ROW()-89,[1]ワークシート!$F$2:$BX$1002,53,0)),"")</f>
        <v/>
      </c>
      <c r="R98" s="74"/>
      <c r="S98" s="74"/>
      <c r="T98" s="69" t="str">
        <f>+IFERROR(VLOOKUP(#REF!&amp;"-"&amp;ROW()-89,[1]ワークシート!$F$2:$BX$1002,58,0),"")</f>
        <v/>
      </c>
      <c r="U98" s="69"/>
      <c r="V98" s="69" t="str">
        <f>+IFERROR(VLOOKUP(#REF!&amp;"-"&amp;ROW()-89,[1]ワークシート!$F$2:$BX$1002,59,0),"")</f>
        <v/>
      </c>
      <c r="W98" s="69"/>
      <c r="X98" s="69"/>
      <c r="Y98" s="48" t="str">
        <f t="shared" si="0"/>
        <v/>
      </c>
      <c r="Z98" s="48"/>
      <c r="AA98" s="15" t="str">
        <f>+IFERROR(VLOOKUP(#REF!&amp;"-"&amp;ROW()-89,[1]ワークシート!$F$2:$BX$1002,10,0)&amp;"","")</f>
        <v/>
      </c>
      <c r="AB98" s="25"/>
      <c r="AC98" s="125" t="str">
        <f>+IFERROR(VLOOKUP(#REF!&amp;"-"&amp;ROW()-89,[1]ワークシート!$F$2:$BX$1002,63,0),"")</f>
        <v/>
      </c>
      <c r="AD98" s="125"/>
      <c r="AE98" s="48" t="str">
        <f t="shared" si="1"/>
        <v/>
      </c>
      <c r="AF98" s="48"/>
      <c r="AG98" s="48" t="str">
        <f>+IFERROR(IF(VLOOKUP(#REF!&amp;"-"&amp;ROW()-89,[1]ワークシート!$F$2:$BX$1002,64,0)="","",VLOOKUP(#REF!&amp;"-"&amp;ROW()-89,[1]ワークシート!$F$2:$BX$1002,64,0)),"")</f>
        <v/>
      </c>
      <c r="AH98" s="48"/>
      <c r="AJ98" s="138">
        <v>15</v>
      </c>
      <c r="AK98" s="138" t="e">
        <f>+#REF!&amp;AJ98</f>
        <v>#REF!</v>
      </c>
      <c r="AL98" s="43"/>
      <c r="AM98" s="43" t="str">
        <f>+IFERROR(IF(VLOOKUP(#REF!&amp;"-"&amp;ROW()-89,[1]ワークシート!$F$2:$BW$1002,12,0)="","",VLOOKUP(#REF!&amp;"-"&amp;ROW()-89,[1]ワークシート!$F$2:$BW$1002,12,0)),"")</f>
        <v/>
      </c>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row>
    <row r="99" spans="1:70" ht="35.1" hidden="1" customHeight="1">
      <c r="A99" s="15" t="str">
        <f>+IFERROR(IF(VLOOKUP(#REF!&amp;"-"&amp;ROW()-89,[1]ワークシート!$F$2:$BX$1002,6,0)="","",VLOOKUP(#REF!&amp;"-"&amp;ROW()-89,[1]ワークシート!$F$2:$BX$1002,6,0)),"")</f>
        <v/>
      </c>
      <c r="B99" s="25"/>
      <c r="C99" s="15" t="str">
        <f>+IFERROR(IF(VLOOKUP(#REF!&amp;"-"&amp;ROW()-89,[1]ワークシート!$F$2:$BX$1002,7,0)="","",VLOOKUP(#REF!&amp;"-"&amp;ROW()-89,[1]ワークシート!$F$2:$BX$1002,7,0)),"")</f>
        <v/>
      </c>
      <c r="D99" s="25"/>
      <c r="E99" s="15" t="str">
        <f>+IFERROR(IF(VLOOKUP(#REF!&amp;"-"&amp;ROW()-89,[1]ワークシート!$F$2:$BX$1002,8,0)="","",VLOOKUP(#REF!&amp;"-"&amp;ROW()-89,[1]ワークシート!$F$2:$BX$1002,8,0)),"")</f>
        <v/>
      </c>
      <c r="F99" s="25"/>
      <c r="G99" s="48" t="str">
        <f>+IFERROR(IF(VLOOKUP(#REF!&amp;"-"&amp;ROW()-89,[1]ワークシート!$F$2:$BX$1002,9,0)="","",VLOOKUP(#REF!&amp;"-"&amp;ROW()-89,[1]ワークシート!$F$2:$BX$1002,9,0)),"")</f>
        <v/>
      </c>
      <c r="H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9" s="52"/>
      <c r="J99" s="15" t="str">
        <f>+IFERROR(IF(VLOOKUP(#REF!&amp;"-"&amp;ROW()-89,[1]ワークシート!$F$2:$BX$1002,16,0)="","",VLOOKUP(#REF!&amp;"-"&amp;ROW()-89,[1]ワークシート!$F$2:$BX$1002,16,0)),"")</f>
        <v/>
      </c>
      <c r="K99" s="30"/>
      <c r="L99" s="25"/>
      <c r="M99" s="57" t="str">
        <f>+IFERROR(VLOOKUP(#REF!&amp;"-"&amp;ROW()-89,[1]ワークシート!$F$2:$BX$1002,21,0),"")</f>
        <v/>
      </c>
      <c r="N99" s="65"/>
      <c r="O99" s="69" t="str">
        <f>+IFERROR(VLOOKUP(#REF!&amp;"-"&amp;ROW()-89,[1]ワークシート!$F$2:$BX$1002,22,0),"")</f>
        <v/>
      </c>
      <c r="P99" s="69"/>
      <c r="Q99" s="74" t="str">
        <f>+IFERROR(IF(VLOOKUP(#REF!&amp;"-"&amp;ROW()-89,[1]ワークシート!$F$2:$BX$1002,53,0)="","",VLOOKUP(#REF!&amp;"-"&amp;ROW()-89,[1]ワークシート!$F$2:$BX$1002,53,0)),"")</f>
        <v/>
      </c>
      <c r="R99" s="74"/>
      <c r="S99" s="74"/>
      <c r="T99" s="69" t="str">
        <f>+IFERROR(VLOOKUP(#REF!&amp;"-"&amp;ROW()-89,[1]ワークシート!$F$2:$BX$1002,58,0),"")</f>
        <v/>
      </c>
      <c r="U99" s="69"/>
      <c r="V99" s="69" t="str">
        <f>+IFERROR(VLOOKUP(#REF!&amp;"-"&amp;ROW()-89,[1]ワークシート!$F$2:$BX$1002,59,0),"")</f>
        <v/>
      </c>
      <c r="W99" s="69"/>
      <c r="X99" s="69"/>
      <c r="Y99" s="48" t="str">
        <f t="shared" si="0"/>
        <v/>
      </c>
      <c r="Z99" s="48"/>
      <c r="AA99" s="15" t="str">
        <f>+IFERROR(VLOOKUP(#REF!&amp;"-"&amp;ROW()-89,[1]ワークシート!$F$2:$BX$1002,10,0)&amp;"","")</f>
        <v/>
      </c>
      <c r="AB99" s="25"/>
      <c r="AC99" s="125" t="str">
        <f>+IFERROR(VLOOKUP(#REF!&amp;"-"&amp;ROW()-89,[1]ワークシート!$F$2:$BX$1002,63,0),"")</f>
        <v/>
      </c>
      <c r="AD99" s="125"/>
      <c r="AE99" s="48" t="str">
        <f t="shared" si="1"/>
        <v/>
      </c>
      <c r="AF99" s="48"/>
      <c r="AG99" s="48" t="str">
        <f>+IFERROR(IF(VLOOKUP(#REF!&amp;"-"&amp;ROW()-89,[1]ワークシート!$F$2:$BX$1002,64,0)="","",VLOOKUP(#REF!&amp;"-"&amp;ROW()-89,[1]ワークシート!$F$2:$BX$1002,64,0)),"")</f>
        <v/>
      </c>
      <c r="AH99" s="48"/>
      <c r="AJ99" s="138">
        <v>16</v>
      </c>
      <c r="AK99" s="138" t="e">
        <f>+#REF!&amp;AJ99</f>
        <v>#REF!</v>
      </c>
      <c r="AL99" s="43"/>
      <c r="AM99" s="43" t="str">
        <f>+IFERROR(IF(VLOOKUP(#REF!&amp;"-"&amp;ROW()-89,[1]ワークシート!$F$2:$BW$1002,12,0)="","",VLOOKUP(#REF!&amp;"-"&amp;ROW()-89,[1]ワークシート!$F$2:$BW$1002,12,0)),"")</f>
        <v/>
      </c>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row>
    <row r="100" spans="1:70" ht="35.1" hidden="1" customHeight="1">
      <c r="A100" s="15" t="str">
        <f>+IFERROR(IF(VLOOKUP(#REF!&amp;"-"&amp;ROW()-89,[1]ワークシート!$F$2:$BX$1002,6,0)="","",VLOOKUP(#REF!&amp;"-"&amp;ROW()-89,[1]ワークシート!$F$2:$BX$1002,6,0)),"")</f>
        <v/>
      </c>
      <c r="B100" s="25"/>
      <c r="C100" s="15" t="str">
        <f>+IFERROR(IF(VLOOKUP(#REF!&amp;"-"&amp;ROW()-89,[1]ワークシート!$F$2:$BX$1002,7,0)="","",VLOOKUP(#REF!&amp;"-"&amp;ROW()-89,[1]ワークシート!$F$2:$BX$1002,7,0)),"")</f>
        <v/>
      </c>
      <c r="D100" s="25"/>
      <c r="E100" s="15" t="str">
        <f>+IFERROR(IF(VLOOKUP(#REF!&amp;"-"&amp;ROW()-89,[1]ワークシート!$F$2:$BX$1002,8,0)="","",VLOOKUP(#REF!&amp;"-"&amp;ROW()-89,[1]ワークシート!$F$2:$BX$1002,8,0)),"")</f>
        <v/>
      </c>
      <c r="F100" s="25"/>
      <c r="G100" s="48" t="str">
        <f>+IFERROR(IF(VLOOKUP(#REF!&amp;"-"&amp;ROW()-89,[1]ワークシート!$F$2:$BX$1002,9,0)="","",VLOOKUP(#REF!&amp;"-"&amp;ROW()-89,[1]ワークシート!$F$2:$BX$1002,9,0)),"")</f>
        <v/>
      </c>
      <c r="H1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0" s="52"/>
      <c r="J100" s="15" t="str">
        <f>+IFERROR(IF(VLOOKUP(#REF!&amp;"-"&amp;ROW()-89,[1]ワークシート!$F$2:$BX$1002,16,0)="","",VLOOKUP(#REF!&amp;"-"&amp;ROW()-89,[1]ワークシート!$F$2:$BX$1002,16,0)),"")</f>
        <v/>
      </c>
      <c r="K100" s="30"/>
      <c r="L100" s="25"/>
      <c r="M100" s="57" t="str">
        <f>+IFERROR(VLOOKUP(#REF!&amp;"-"&amp;ROW()-89,[1]ワークシート!$F$2:$BX$1002,21,0),"")</f>
        <v/>
      </c>
      <c r="N100" s="65"/>
      <c r="O100" s="69" t="str">
        <f>+IFERROR(VLOOKUP(#REF!&amp;"-"&amp;ROW()-89,[1]ワークシート!$F$2:$BX$1002,22,0),"")</f>
        <v/>
      </c>
      <c r="P100" s="69"/>
      <c r="Q100" s="74" t="str">
        <f>+IFERROR(IF(VLOOKUP(#REF!&amp;"-"&amp;ROW()-89,[1]ワークシート!$F$2:$BX$1002,53,0)="","",VLOOKUP(#REF!&amp;"-"&amp;ROW()-89,[1]ワークシート!$F$2:$BX$1002,53,0)),"")</f>
        <v/>
      </c>
      <c r="R100" s="74"/>
      <c r="S100" s="74"/>
      <c r="T100" s="69" t="str">
        <f>+IFERROR(VLOOKUP(#REF!&amp;"-"&amp;ROW()-89,[1]ワークシート!$F$2:$BX$1002,58,0),"")</f>
        <v/>
      </c>
      <c r="U100" s="69"/>
      <c r="V100" s="69" t="str">
        <f>+IFERROR(VLOOKUP(#REF!&amp;"-"&amp;ROW()-89,[1]ワークシート!$F$2:$BX$1002,59,0),"")</f>
        <v/>
      </c>
      <c r="W100" s="69"/>
      <c r="X100" s="69"/>
      <c r="Y100" s="48" t="str">
        <f t="shared" si="0"/>
        <v/>
      </c>
      <c r="Z100" s="48"/>
      <c r="AA100" s="15" t="str">
        <f>+IFERROR(VLOOKUP(#REF!&amp;"-"&amp;ROW()-89,[1]ワークシート!$F$2:$BX$1002,10,0)&amp;"","")</f>
        <v/>
      </c>
      <c r="AB100" s="25"/>
      <c r="AC100" s="125" t="str">
        <f>+IFERROR(VLOOKUP(#REF!&amp;"-"&amp;ROW()-89,[1]ワークシート!$F$2:$BX$1002,63,0),"")</f>
        <v/>
      </c>
      <c r="AD100" s="125"/>
      <c r="AE100" s="48" t="str">
        <f t="shared" si="1"/>
        <v/>
      </c>
      <c r="AF100" s="48"/>
      <c r="AG100" s="48" t="str">
        <f>+IFERROR(IF(VLOOKUP(#REF!&amp;"-"&amp;ROW()-89,[1]ワークシート!$F$2:$BX$1002,64,0)="","",VLOOKUP(#REF!&amp;"-"&amp;ROW()-89,[1]ワークシート!$F$2:$BX$1002,64,0)),"")</f>
        <v/>
      </c>
      <c r="AH100" s="48"/>
      <c r="AJ100" s="138">
        <v>17</v>
      </c>
      <c r="AK100" s="138" t="e">
        <f>+#REF!&amp;AJ100</f>
        <v>#REF!</v>
      </c>
      <c r="AL100" s="43"/>
      <c r="AM100" s="43" t="str">
        <f>+IFERROR(IF(VLOOKUP(#REF!&amp;"-"&amp;ROW()-89,[1]ワークシート!$F$2:$BW$1002,12,0)="","",VLOOKUP(#REF!&amp;"-"&amp;ROW()-89,[1]ワークシート!$F$2:$BW$1002,12,0)),"")</f>
        <v/>
      </c>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row>
    <row r="101" spans="1:70" ht="35.1" hidden="1" customHeight="1">
      <c r="A101" s="15" t="str">
        <f>+IFERROR(IF(VLOOKUP(#REF!&amp;"-"&amp;ROW()-89,[1]ワークシート!$F$2:$BX$1002,6,0)="","",VLOOKUP(#REF!&amp;"-"&amp;ROW()-89,[1]ワークシート!$F$2:$BX$1002,6,0)),"")</f>
        <v/>
      </c>
      <c r="B101" s="25"/>
      <c r="C101" s="15" t="str">
        <f>+IFERROR(IF(VLOOKUP(#REF!&amp;"-"&amp;ROW()-89,[1]ワークシート!$F$2:$BX$1002,7,0)="","",VLOOKUP(#REF!&amp;"-"&amp;ROW()-89,[1]ワークシート!$F$2:$BX$1002,7,0)),"")</f>
        <v/>
      </c>
      <c r="D101" s="25"/>
      <c r="E101" s="15" t="str">
        <f>+IFERROR(IF(VLOOKUP(#REF!&amp;"-"&amp;ROW()-89,[1]ワークシート!$F$2:$BX$1002,8,0)="","",VLOOKUP(#REF!&amp;"-"&amp;ROW()-89,[1]ワークシート!$F$2:$BX$1002,8,0)),"")</f>
        <v/>
      </c>
      <c r="F101" s="25"/>
      <c r="G101" s="48" t="str">
        <f>+IFERROR(IF(VLOOKUP(#REF!&amp;"-"&amp;ROW()-89,[1]ワークシート!$F$2:$BX$1002,9,0)="","",VLOOKUP(#REF!&amp;"-"&amp;ROW()-89,[1]ワークシート!$F$2:$BX$1002,9,0)),"")</f>
        <v/>
      </c>
      <c r="H1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1" s="52"/>
      <c r="J101" s="15" t="str">
        <f>+IFERROR(IF(VLOOKUP(#REF!&amp;"-"&amp;ROW()-89,[1]ワークシート!$F$2:$BX$1002,16,0)="","",VLOOKUP(#REF!&amp;"-"&amp;ROW()-89,[1]ワークシート!$F$2:$BX$1002,16,0)),"")</f>
        <v/>
      </c>
      <c r="K101" s="30"/>
      <c r="L101" s="25"/>
      <c r="M101" s="57" t="str">
        <f>+IFERROR(VLOOKUP(#REF!&amp;"-"&amp;ROW()-89,[1]ワークシート!$F$2:$BX$1002,21,0),"")</f>
        <v/>
      </c>
      <c r="N101" s="65"/>
      <c r="O101" s="69" t="str">
        <f>+IFERROR(VLOOKUP(#REF!&amp;"-"&amp;ROW()-89,[1]ワークシート!$F$2:$BX$1002,22,0),"")</f>
        <v/>
      </c>
      <c r="P101" s="69"/>
      <c r="Q101" s="74" t="str">
        <f>+IFERROR(IF(VLOOKUP(#REF!&amp;"-"&amp;ROW()-89,[1]ワークシート!$F$2:$BX$1002,53,0)="","",VLOOKUP(#REF!&amp;"-"&amp;ROW()-89,[1]ワークシート!$F$2:$BX$1002,53,0)),"")</f>
        <v/>
      </c>
      <c r="R101" s="74"/>
      <c r="S101" s="74"/>
      <c r="T101" s="69" t="str">
        <f>+IFERROR(VLOOKUP(#REF!&amp;"-"&amp;ROW()-89,[1]ワークシート!$F$2:$BX$1002,58,0),"")</f>
        <v/>
      </c>
      <c r="U101" s="69"/>
      <c r="V101" s="69" t="str">
        <f>+IFERROR(VLOOKUP(#REF!&amp;"-"&amp;ROW()-89,[1]ワークシート!$F$2:$BX$1002,59,0),"")</f>
        <v/>
      </c>
      <c r="W101" s="69"/>
      <c r="X101" s="69"/>
      <c r="Y101" s="48" t="str">
        <f t="shared" si="0"/>
        <v/>
      </c>
      <c r="Z101" s="48"/>
      <c r="AA101" s="15" t="str">
        <f>+IFERROR(VLOOKUP(#REF!&amp;"-"&amp;ROW()-89,[1]ワークシート!$F$2:$BX$1002,10,0)&amp;"","")</f>
        <v/>
      </c>
      <c r="AB101" s="25"/>
      <c r="AC101" s="125" t="str">
        <f>+IFERROR(VLOOKUP(#REF!&amp;"-"&amp;ROW()-89,[1]ワークシート!$F$2:$BX$1002,63,0),"")</f>
        <v/>
      </c>
      <c r="AD101" s="125"/>
      <c r="AE101" s="48" t="str">
        <f t="shared" si="1"/>
        <v/>
      </c>
      <c r="AF101" s="48"/>
      <c r="AG101" s="48" t="str">
        <f>+IFERROR(IF(VLOOKUP(#REF!&amp;"-"&amp;ROW()-89,[1]ワークシート!$F$2:$BX$1002,64,0)="","",VLOOKUP(#REF!&amp;"-"&amp;ROW()-89,[1]ワークシート!$F$2:$BX$1002,64,0)),"")</f>
        <v/>
      </c>
      <c r="AH101" s="48"/>
      <c r="AJ101" s="138">
        <v>18</v>
      </c>
      <c r="AK101" s="138" t="e">
        <f>+#REF!&amp;AJ101</f>
        <v>#REF!</v>
      </c>
      <c r="AL101" s="43"/>
      <c r="AM101" s="43" t="str">
        <f>+IFERROR(IF(VLOOKUP(#REF!&amp;"-"&amp;ROW()-89,[1]ワークシート!$F$2:$BW$1002,12,0)="","",VLOOKUP(#REF!&amp;"-"&amp;ROW()-89,[1]ワークシート!$F$2:$BW$1002,12,0)),"")</f>
        <v/>
      </c>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row>
    <row r="102" spans="1:70" ht="35.1" hidden="1" customHeight="1">
      <c r="A102" s="15" t="str">
        <f>+IFERROR(IF(VLOOKUP(#REF!&amp;"-"&amp;ROW()-89,[1]ワークシート!$F$2:$BX$1002,6,0)="","",VLOOKUP(#REF!&amp;"-"&amp;ROW()-89,[1]ワークシート!$F$2:$BX$1002,6,0)),"")</f>
        <v/>
      </c>
      <c r="B102" s="25"/>
      <c r="C102" s="15" t="str">
        <f>+IFERROR(IF(VLOOKUP(#REF!&amp;"-"&amp;ROW()-89,[1]ワークシート!$F$2:$BX$1002,7,0)="","",VLOOKUP(#REF!&amp;"-"&amp;ROW()-89,[1]ワークシート!$F$2:$BX$1002,7,0)),"")</f>
        <v/>
      </c>
      <c r="D102" s="25"/>
      <c r="E102" s="15" t="str">
        <f>+IFERROR(IF(VLOOKUP(#REF!&amp;"-"&amp;ROW()-89,[1]ワークシート!$F$2:$BX$1002,8,0)="","",VLOOKUP(#REF!&amp;"-"&amp;ROW()-89,[1]ワークシート!$F$2:$BX$1002,8,0)),"")</f>
        <v/>
      </c>
      <c r="F102" s="25"/>
      <c r="G102" s="48" t="str">
        <f>+IFERROR(IF(VLOOKUP(#REF!&amp;"-"&amp;ROW()-89,[1]ワークシート!$F$2:$BX$1002,9,0)="","",VLOOKUP(#REF!&amp;"-"&amp;ROW()-89,[1]ワークシート!$F$2:$BX$1002,9,0)),"")</f>
        <v/>
      </c>
      <c r="H1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2" s="52"/>
      <c r="J102" s="15" t="str">
        <f>+IFERROR(IF(VLOOKUP(#REF!&amp;"-"&amp;ROW()-89,[1]ワークシート!$F$2:$BX$1002,16,0)="","",VLOOKUP(#REF!&amp;"-"&amp;ROW()-89,[1]ワークシート!$F$2:$BX$1002,16,0)),"")</f>
        <v/>
      </c>
      <c r="K102" s="30"/>
      <c r="L102" s="25"/>
      <c r="M102" s="57" t="str">
        <f>+IFERROR(VLOOKUP(#REF!&amp;"-"&amp;ROW()-89,[1]ワークシート!$F$2:$BX$1002,21,0),"")</f>
        <v/>
      </c>
      <c r="N102" s="65"/>
      <c r="O102" s="69" t="str">
        <f>+IFERROR(VLOOKUP(#REF!&amp;"-"&amp;ROW()-89,[1]ワークシート!$F$2:$BX$1002,22,0),"")</f>
        <v/>
      </c>
      <c r="P102" s="69"/>
      <c r="Q102" s="74" t="str">
        <f>+IFERROR(IF(VLOOKUP(#REF!&amp;"-"&amp;ROW()-89,[1]ワークシート!$F$2:$BX$1002,53,0)="","",VLOOKUP(#REF!&amp;"-"&amp;ROW()-89,[1]ワークシート!$F$2:$BX$1002,53,0)),"")</f>
        <v/>
      </c>
      <c r="R102" s="74"/>
      <c r="S102" s="74"/>
      <c r="T102" s="69" t="str">
        <f>+IFERROR(VLOOKUP(#REF!&amp;"-"&amp;ROW()-89,[1]ワークシート!$F$2:$BX$1002,58,0),"")</f>
        <v/>
      </c>
      <c r="U102" s="69"/>
      <c r="V102" s="69" t="str">
        <f>+IFERROR(VLOOKUP(#REF!&amp;"-"&amp;ROW()-89,[1]ワークシート!$F$2:$BX$1002,59,0),"")</f>
        <v/>
      </c>
      <c r="W102" s="69"/>
      <c r="X102" s="69"/>
      <c r="Y102" s="48" t="str">
        <f t="shared" si="0"/>
        <v/>
      </c>
      <c r="Z102" s="48"/>
      <c r="AA102" s="15" t="str">
        <f>+IFERROR(VLOOKUP(#REF!&amp;"-"&amp;ROW()-89,[1]ワークシート!$F$2:$BX$1002,10,0)&amp;"","")</f>
        <v/>
      </c>
      <c r="AB102" s="25"/>
      <c r="AC102" s="125" t="str">
        <f>+IFERROR(VLOOKUP(#REF!&amp;"-"&amp;ROW()-89,[1]ワークシート!$F$2:$BX$1002,63,0),"")</f>
        <v/>
      </c>
      <c r="AD102" s="125"/>
      <c r="AE102" s="48" t="str">
        <f t="shared" si="1"/>
        <v/>
      </c>
      <c r="AF102" s="48"/>
      <c r="AG102" s="48" t="str">
        <f>+IFERROR(IF(VLOOKUP(#REF!&amp;"-"&amp;ROW()-89,[1]ワークシート!$F$2:$BX$1002,64,0)="","",VLOOKUP(#REF!&amp;"-"&amp;ROW()-89,[1]ワークシート!$F$2:$BX$1002,64,0)),"")</f>
        <v/>
      </c>
      <c r="AH102" s="48"/>
      <c r="AJ102" s="138">
        <v>19</v>
      </c>
      <c r="AK102" s="138" t="e">
        <f>+#REF!&amp;AJ102</f>
        <v>#REF!</v>
      </c>
      <c r="AL102" s="43"/>
      <c r="AM102" s="43" t="str">
        <f>+IFERROR(IF(VLOOKUP(#REF!&amp;"-"&amp;ROW()-89,[1]ワークシート!$F$2:$BW$1002,12,0)="","",VLOOKUP(#REF!&amp;"-"&amp;ROW()-89,[1]ワークシート!$F$2:$BW$1002,12,0)),"")</f>
        <v/>
      </c>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row>
    <row r="103" spans="1:70" ht="35.1" hidden="1" customHeight="1">
      <c r="A103" s="15" t="str">
        <f>+IFERROR(IF(VLOOKUP(#REF!&amp;"-"&amp;ROW()-89,[1]ワークシート!$F$2:$BX$1002,6,0)="","",VLOOKUP(#REF!&amp;"-"&amp;ROW()-89,[1]ワークシート!$F$2:$BX$1002,6,0)),"")</f>
        <v/>
      </c>
      <c r="B103" s="25"/>
      <c r="C103" s="15" t="str">
        <f>+IFERROR(IF(VLOOKUP(#REF!&amp;"-"&amp;ROW()-89,[1]ワークシート!$F$2:$BX$1002,7,0)="","",VLOOKUP(#REF!&amp;"-"&amp;ROW()-89,[1]ワークシート!$F$2:$BX$1002,7,0)),"")</f>
        <v/>
      </c>
      <c r="D103" s="25"/>
      <c r="E103" s="15" t="str">
        <f>+IFERROR(IF(VLOOKUP(#REF!&amp;"-"&amp;ROW()-89,[1]ワークシート!$F$2:$BX$1002,8,0)="","",VLOOKUP(#REF!&amp;"-"&amp;ROW()-89,[1]ワークシート!$F$2:$BX$1002,8,0)),"")</f>
        <v/>
      </c>
      <c r="F103" s="25"/>
      <c r="G103" s="48" t="str">
        <f>+IFERROR(IF(VLOOKUP(#REF!&amp;"-"&amp;ROW()-89,[1]ワークシート!$F$2:$BX$1002,9,0)="","",VLOOKUP(#REF!&amp;"-"&amp;ROW()-89,[1]ワークシート!$F$2:$BX$1002,9,0)),"")</f>
        <v/>
      </c>
      <c r="H1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3" s="52"/>
      <c r="J103" s="15" t="str">
        <f>+IFERROR(IF(VLOOKUP(#REF!&amp;"-"&amp;ROW()-89,[1]ワークシート!$F$2:$BX$1002,16,0)="","",VLOOKUP(#REF!&amp;"-"&amp;ROW()-89,[1]ワークシート!$F$2:$BX$1002,16,0)),"")</f>
        <v/>
      </c>
      <c r="K103" s="30"/>
      <c r="L103" s="25"/>
      <c r="M103" s="57" t="str">
        <f>+IFERROR(VLOOKUP(#REF!&amp;"-"&amp;ROW()-89,[1]ワークシート!$F$2:$BX$1002,21,0),"")</f>
        <v/>
      </c>
      <c r="N103" s="65"/>
      <c r="O103" s="69" t="str">
        <f>+IFERROR(VLOOKUP(#REF!&amp;"-"&amp;ROW()-89,[1]ワークシート!$F$2:$BX$1002,22,0),"")</f>
        <v/>
      </c>
      <c r="P103" s="69"/>
      <c r="Q103" s="74" t="str">
        <f>+IFERROR(IF(VLOOKUP(#REF!&amp;"-"&amp;ROW()-89,[1]ワークシート!$F$2:$BX$1002,53,0)="","",VLOOKUP(#REF!&amp;"-"&amp;ROW()-89,[1]ワークシート!$F$2:$BX$1002,53,0)),"")</f>
        <v/>
      </c>
      <c r="R103" s="74"/>
      <c r="S103" s="74"/>
      <c r="T103" s="69" t="str">
        <f>+IFERROR(VLOOKUP(#REF!&amp;"-"&amp;ROW()-89,[1]ワークシート!$F$2:$BX$1002,58,0),"")</f>
        <v/>
      </c>
      <c r="U103" s="69"/>
      <c r="V103" s="69" t="str">
        <f>+IFERROR(VLOOKUP(#REF!&amp;"-"&amp;ROW()-89,[1]ワークシート!$F$2:$BX$1002,59,0),"")</f>
        <v/>
      </c>
      <c r="W103" s="69"/>
      <c r="X103" s="69"/>
      <c r="Y103" s="48" t="str">
        <f t="shared" si="0"/>
        <v/>
      </c>
      <c r="Z103" s="48"/>
      <c r="AA103" s="15" t="str">
        <f>+IFERROR(VLOOKUP(#REF!&amp;"-"&amp;ROW()-89,[1]ワークシート!$F$2:$BX$1002,10,0)&amp;"","")</f>
        <v/>
      </c>
      <c r="AB103" s="25"/>
      <c r="AC103" s="125" t="str">
        <f>+IFERROR(VLOOKUP(#REF!&amp;"-"&amp;ROW()-89,[1]ワークシート!$F$2:$BX$1002,63,0),"")</f>
        <v/>
      </c>
      <c r="AD103" s="125"/>
      <c r="AE103" s="48" t="str">
        <f t="shared" si="1"/>
        <v/>
      </c>
      <c r="AF103" s="48"/>
      <c r="AG103" s="48" t="str">
        <f>+IFERROR(IF(VLOOKUP(#REF!&amp;"-"&amp;ROW()-89,[1]ワークシート!$F$2:$BX$1002,64,0)="","",VLOOKUP(#REF!&amp;"-"&amp;ROW()-89,[1]ワークシート!$F$2:$BX$1002,64,0)),"")</f>
        <v/>
      </c>
      <c r="AH103" s="48"/>
      <c r="AJ103" s="138">
        <v>20</v>
      </c>
      <c r="AK103" s="138" t="e">
        <f>+#REF!&amp;AJ103</f>
        <v>#REF!</v>
      </c>
      <c r="AL103" s="43"/>
      <c r="AM103" s="43" t="str">
        <f>+IFERROR(IF(VLOOKUP(#REF!&amp;"-"&amp;ROW()-89,[1]ワークシート!$F$2:$BW$1002,12,0)="","",VLOOKUP(#REF!&amp;"-"&amp;ROW()-89,[1]ワークシート!$F$2:$BW$1002,12,0)),"")</f>
        <v/>
      </c>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row>
    <row r="104" spans="1:70" ht="35.1" hidden="1" customHeight="1">
      <c r="A104" s="15" t="str">
        <f>+IFERROR(IF(VLOOKUP(#REF!&amp;"-"&amp;ROW()-89,[1]ワークシート!$F$2:$BX$1002,6,0)="","",VLOOKUP(#REF!&amp;"-"&amp;ROW()-89,[1]ワークシート!$F$2:$BX$1002,6,0)),"")</f>
        <v/>
      </c>
      <c r="B104" s="25"/>
      <c r="C104" s="15" t="str">
        <f>+IFERROR(IF(VLOOKUP(#REF!&amp;"-"&amp;ROW()-89,[1]ワークシート!$F$2:$BX$1002,7,0)="","",VLOOKUP(#REF!&amp;"-"&amp;ROW()-89,[1]ワークシート!$F$2:$BX$1002,7,0)),"")</f>
        <v/>
      </c>
      <c r="D104" s="25"/>
      <c r="E104" s="15" t="str">
        <f>+IFERROR(IF(VLOOKUP(#REF!&amp;"-"&amp;ROW()-89,[1]ワークシート!$F$2:$BX$1002,8,0)="","",VLOOKUP(#REF!&amp;"-"&amp;ROW()-89,[1]ワークシート!$F$2:$BX$1002,8,0)),"")</f>
        <v/>
      </c>
      <c r="F104" s="25"/>
      <c r="G104" s="48" t="str">
        <f>+IFERROR(IF(VLOOKUP(#REF!&amp;"-"&amp;ROW()-89,[1]ワークシート!$F$2:$BX$1002,9,0)="","",VLOOKUP(#REF!&amp;"-"&amp;ROW()-89,[1]ワークシート!$F$2:$BX$1002,9,0)),"")</f>
        <v/>
      </c>
      <c r="H1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4" s="52"/>
      <c r="J104" s="15" t="str">
        <f>+IFERROR(IF(VLOOKUP(#REF!&amp;"-"&amp;ROW()-89,[1]ワークシート!$F$2:$BX$1002,16,0)="","",VLOOKUP(#REF!&amp;"-"&amp;ROW()-89,[1]ワークシート!$F$2:$BX$1002,16,0)),"")</f>
        <v/>
      </c>
      <c r="K104" s="30"/>
      <c r="L104" s="25"/>
      <c r="M104" s="57" t="str">
        <f>+IFERROR(VLOOKUP(#REF!&amp;"-"&amp;ROW()-89,[1]ワークシート!$F$2:$BX$1002,21,0),"")</f>
        <v/>
      </c>
      <c r="N104" s="65"/>
      <c r="O104" s="69" t="str">
        <f>+IFERROR(VLOOKUP(#REF!&amp;"-"&amp;ROW()-89,[1]ワークシート!$F$2:$BX$1002,22,0),"")</f>
        <v/>
      </c>
      <c r="P104" s="69"/>
      <c r="Q104" s="74" t="str">
        <f>+IFERROR(IF(VLOOKUP(#REF!&amp;"-"&amp;ROW()-89,[1]ワークシート!$F$2:$BX$1002,53,0)="","",VLOOKUP(#REF!&amp;"-"&amp;ROW()-89,[1]ワークシート!$F$2:$BX$1002,53,0)),"")</f>
        <v/>
      </c>
      <c r="R104" s="74"/>
      <c r="S104" s="74"/>
      <c r="T104" s="69" t="str">
        <f>+IFERROR(VLOOKUP(#REF!&amp;"-"&amp;ROW()-89,[1]ワークシート!$F$2:$BX$1002,58,0),"")</f>
        <v/>
      </c>
      <c r="U104" s="69"/>
      <c r="V104" s="69" t="str">
        <f>+IFERROR(VLOOKUP(#REF!&amp;"-"&amp;ROW()-89,[1]ワークシート!$F$2:$BX$1002,59,0),"")</f>
        <v/>
      </c>
      <c r="W104" s="69"/>
      <c r="X104" s="69"/>
      <c r="Y104" s="48" t="str">
        <f t="shared" si="0"/>
        <v/>
      </c>
      <c r="Z104" s="48"/>
      <c r="AA104" s="15" t="str">
        <f>+IFERROR(VLOOKUP(#REF!&amp;"-"&amp;ROW()-89,[1]ワークシート!$F$2:$BX$1002,10,0)&amp;"","")</f>
        <v/>
      </c>
      <c r="AB104" s="25"/>
      <c r="AC104" s="125" t="str">
        <f>+IFERROR(VLOOKUP(#REF!&amp;"-"&amp;ROW()-89,[1]ワークシート!$F$2:$BX$1002,63,0),"")</f>
        <v/>
      </c>
      <c r="AD104" s="125"/>
      <c r="AE104" s="48" t="str">
        <f t="shared" si="1"/>
        <v/>
      </c>
      <c r="AF104" s="48"/>
      <c r="AG104" s="48" t="str">
        <f>+IFERROR(IF(VLOOKUP(#REF!&amp;"-"&amp;ROW()-89,[1]ワークシート!$F$2:$BX$1002,64,0)="","",VLOOKUP(#REF!&amp;"-"&amp;ROW()-89,[1]ワークシート!$F$2:$BX$1002,64,0)),"")</f>
        <v/>
      </c>
      <c r="AH104" s="48"/>
      <c r="AJ104" s="138">
        <v>21</v>
      </c>
      <c r="AK104" s="138" t="e">
        <f>+#REF!&amp;AJ104</f>
        <v>#REF!</v>
      </c>
      <c r="AL104" s="43"/>
      <c r="AM104" s="43" t="str">
        <f>+IFERROR(IF(VLOOKUP(#REF!&amp;"-"&amp;ROW()-89,[1]ワークシート!$F$2:$BW$1002,12,0)="","",VLOOKUP(#REF!&amp;"-"&amp;ROW()-89,[1]ワークシート!$F$2:$BW$1002,12,0)),"")</f>
        <v/>
      </c>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row>
    <row r="105" spans="1:70" ht="35.1" hidden="1" customHeight="1">
      <c r="A105" s="15" t="str">
        <f>+IFERROR(IF(VLOOKUP(#REF!&amp;"-"&amp;ROW()-89,[1]ワークシート!$F$2:$BX$1002,6,0)="","",VLOOKUP(#REF!&amp;"-"&amp;ROW()-89,[1]ワークシート!$F$2:$BX$1002,6,0)),"")</f>
        <v/>
      </c>
      <c r="B105" s="25"/>
      <c r="C105" s="15" t="str">
        <f>+IFERROR(IF(VLOOKUP(#REF!&amp;"-"&amp;ROW()-89,[1]ワークシート!$F$2:$BX$1002,7,0)="","",VLOOKUP(#REF!&amp;"-"&amp;ROW()-89,[1]ワークシート!$F$2:$BX$1002,7,0)),"")</f>
        <v/>
      </c>
      <c r="D105" s="25"/>
      <c r="E105" s="15" t="str">
        <f>+IFERROR(IF(VLOOKUP(#REF!&amp;"-"&amp;ROW()-89,[1]ワークシート!$F$2:$BX$1002,8,0)="","",VLOOKUP(#REF!&amp;"-"&amp;ROW()-89,[1]ワークシート!$F$2:$BX$1002,8,0)),"")</f>
        <v/>
      </c>
      <c r="F105" s="25"/>
      <c r="G105" s="48" t="str">
        <f>+IFERROR(IF(VLOOKUP(#REF!&amp;"-"&amp;ROW()-89,[1]ワークシート!$F$2:$BX$1002,9,0)="","",VLOOKUP(#REF!&amp;"-"&amp;ROW()-89,[1]ワークシート!$F$2:$BX$1002,9,0)),"")</f>
        <v/>
      </c>
      <c r="H1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5" s="52"/>
      <c r="J105" s="15" t="str">
        <f>+IFERROR(IF(VLOOKUP(#REF!&amp;"-"&amp;ROW()-89,[1]ワークシート!$F$2:$BX$1002,16,0)="","",VLOOKUP(#REF!&amp;"-"&amp;ROW()-89,[1]ワークシート!$F$2:$BX$1002,16,0)),"")</f>
        <v/>
      </c>
      <c r="K105" s="30"/>
      <c r="L105" s="25"/>
      <c r="M105" s="57" t="str">
        <f>+IFERROR(VLOOKUP(#REF!&amp;"-"&amp;ROW()-89,[1]ワークシート!$F$2:$BX$1002,21,0),"")</f>
        <v/>
      </c>
      <c r="N105" s="65"/>
      <c r="O105" s="69" t="str">
        <f>+IFERROR(VLOOKUP(#REF!&amp;"-"&amp;ROW()-89,[1]ワークシート!$F$2:$BX$1002,22,0),"")</f>
        <v/>
      </c>
      <c r="P105" s="69"/>
      <c r="Q105" s="74" t="str">
        <f>+IFERROR(IF(VLOOKUP(#REF!&amp;"-"&amp;ROW()-89,[1]ワークシート!$F$2:$BX$1002,53,0)="","",VLOOKUP(#REF!&amp;"-"&amp;ROW()-89,[1]ワークシート!$F$2:$BX$1002,53,0)),"")</f>
        <v/>
      </c>
      <c r="R105" s="74"/>
      <c r="S105" s="74"/>
      <c r="T105" s="69" t="str">
        <f>+IFERROR(VLOOKUP(#REF!&amp;"-"&amp;ROW()-89,[1]ワークシート!$F$2:$BX$1002,58,0),"")</f>
        <v/>
      </c>
      <c r="U105" s="69"/>
      <c r="V105" s="69" t="str">
        <f>+IFERROR(VLOOKUP(#REF!&amp;"-"&amp;ROW()-89,[1]ワークシート!$F$2:$BX$1002,59,0),"")</f>
        <v/>
      </c>
      <c r="W105" s="69"/>
      <c r="X105" s="69"/>
      <c r="Y105" s="48" t="str">
        <f t="shared" si="0"/>
        <v/>
      </c>
      <c r="Z105" s="48"/>
      <c r="AA105" s="15" t="str">
        <f>+IFERROR(VLOOKUP(#REF!&amp;"-"&amp;ROW()-89,[1]ワークシート!$F$2:$BX$1002,10,0)&amp;"","")</f>
        <v/>
      </c>
      <c r="AB105" s="25"/>
      <c r="AC105" s="125" t="str">
        <f>+IFERROR(VLOOKUP(#REF!&amp;"-"&amp;ROW()-89,[1]ワークシート!$F$2:$BX$1002,63,0),"")</f>
        <v/>
      </c>
      <c r="AD105" s="125"/>
      <c r="AE105" s="48" t="str">
        <f t="shared" si="1"/>
        <v/>
      </c>
      <c r="AF105" s="48"/>
      <c r="AG105" s="48" t="str">
        <f>+IFERROR(IF(VLOOKUP(#REF!&amp;"-"&amp;ROW()-89,[1]ワークシート!$F$2:$BX$1002,64,0)="","",VLOOKUP(#REF!&amp;"-"&amp;ROW()-89,[1]ワークシート!$F$2:$BX$1002,64,0)),"")</f>
        <v/>
      </c>
      <c r="AH105" s="48"/>
      <c r="AJ105" s="138">
        <v>22</v>
      </c>
      <c r="AK105" s="138" t="e">
        <f>+#REF!&amp;AJ105</f>
        <v>#REF!</v>
      </c>
      <c r="AL105" s="43"/>
      <c r="AM105" s="43" t="str">
        <f>+IFERROR(IF(VLOOKUP(#REF!&amp;"-"&amp;ROW()-89,[1]ワークシート!$F$2:$BW$1002,12,0)="","",VLOOKUP(#REF!&amp;"-"&amp;ROW()-89,[1]ワークシート!$F$2:$BW$1002,12,0)),"")</f>
        <v/>
      </c>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row>
    <row r="106" spans="1:70" ht="35.1" hidden="1" customHeight="1">
      <c r="A106" s="15" t="str">
        <f>+IFERROR(IF(VLOOKUP(#REF!&amp;"-"&amp;ROW()-89,[1]ワークシート!$F$2:$BX$1002,6,0)="","",VLOOKUP(#REF!&amp;"-"&amp;ROW()-89,[1]ワークシート!$F$2:$BX$1002,6,0)),"")</f>
        <v/>
      </c>
      <c r="B106" s="25"/>
      <c r="C106" s="15" t="str">
        <f>+IFERROR(IF(VLOOKUP(#REF!&amp;"-"&amp;ROW()-89,[1]ワークシート!$F$2:$BX$1002,7,0)="","",VLOOKUP(#REF!&amp;"-"&amp;ROW()-89,[1]ワークシート!$F$2:$BX$1002,7,0)),"")</f>
        <v/>
      </c>
      <c r="D106" s="25"/>
      <c r="E106" s="15" t="str">
        <f>+IFERROR(IF(VLOOKUP(#REF!&amp;"-"&amp;ROW()-89,[1]ワークシート!$F$2:$BX$1002,8,0)="","",VLOOKUP(#REF!&amp;"-"&amp;ROW()-89,[1]ワークシート!$F$2:$BX$1002,8,0)),"")</f>
        <v/>
      </c>
      <c r="F106" s="25"/>
      <c r="G106" s="48" t="str">
        <f>+IFERROR(IF(VLOOKUP(#REF!&amp;"-"&amp;ROW()-89,[1]ワークシート!$F$2:$BX$1002,9,0)="","",VLOOKUP(#REF!&amp;"-"&amp;ROW()-89,[1]ワークシート!$F$2:$BX$1002,9,0)),"")</f>
        <v/>
      </c>
      <c r="H1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6" s="52"/>
      <c r="J106" s="15" t="str">
        <f>+IFERROR(IF(VLOOKUP(#REF!&amp;"-"&amp;ROW()-89,[1]ワークシート!$F$2:$BX$1002,16,0)="","",VLOOKUP(#REF!&amp;"-"&amp;ROW()-89,[1]ワークシート!$F$2:$BX$1002,16,0)),"")</f>
        <v/>
      </c>
      <c r="K106" s="30"/>
      <c r="L106" s="25"/>
      <c r="M106" s="57" t="str">
        <f>+IFERROR(VLOOKUP(#REF!&amp;"-"&amp;ROW()-89,[1]ワークシート!$F$2:$BX$1002,21,0),"")</f>
        <v/>
      </c>
      <c r="N106" s="65"/>
      <c r="O106" s="69" t="str">
        <f>+IFERROR(VLOOKUP(#REF!&amp;"-"&amp;ROW()-89,[1]ワークシート!$F$2:$BX$1002,22,0),"")</f>
        <v/>
      </c>
      <c r="P106" s="69"/>
      <c r="Q106" s="74" t="str">
        <f>+IFERROR(IF(VLOOKUP(#REF!&amp;"-"&amp;ROW()-89,[1]ワークシート!$F$2:$BX$1002,53,0)="","",VLOOKUP(#REF!&amp;"-"&amp;ROW()-89,[1]ワークシート!$F$2:$BX$1002,53,0)),"")</f>
        <v/>
      </c>
      <c r="R106" s="74"/>
      <c r="S106" s="74"/>
      <c r="T106" s="69" t="str">
        <f>+IFERROR(VLOOKUP(#REF!&amp;"-"&amp;ROW()-89,[1]ワークシート!$F$2:$BX$1002,58,0),"")</f>
        <v/>
      </c>
      <c r="U106" s="69"/>
      <c r="V106" s="69" t="str">
        <f>+IFERROR(VLOOKUP(#REF!&amp;"-"&amp;ROW()-89,[1]ワークシート!$F$2:$BX$1002,59,0),"")</f>
        <v/>
      </c>
      <c r="W106" s="69"/>
      <c r="X106" s="69"/>
      <c r="Y106" s="48" t="str">
        <f t="shared" si="0"/>
        <v/>
      </c>
      <c r="Z106" s="48"/>
      <c r="AA106" s="15" t="str">
        <f>+IFERROR(VLOOKUP(#REF!&amp;"-"&amp;ROW()-89,[1]ワークシート!$F$2:$BX$1002,10,0)&amp;"","")</f>
        <v/>
      </c>
      <c r="AB106" s="25"/>
      <c r="AC106" s="125" t="str">
        <f>+IFERROR(VLOOKUP(#REF!&amp;"-"&amp;ROW()-89,[1]ワークシート!$F$2:$BX$1002,63,0),"")</f>
        <v/>
      </c>
      <c r="AD106" s="125"/>
      <c r="AE106" s="48" t="str">
        <f t="shared" si="1"/>
        <v/>
      </c>
      <c r="AF106" s="48"/>
      <c r="AG106" s="48" t="str">
        <f>+IFERROR(IF(VLOOKUP(#REF!&amp;"-"&amp;ROW()-89,[1]ワークシート!$F$2:$BX$1002,64,0)="","",VLOOKUP(#REF!&amp;"-"&amp;ROW()-89,[1]ワークシート!$F$2:$BX$1002,64,0)),"")</f>
        <v/>
      </c>
      <c r="AH106" s="48"/>
      <c r="AJ106" s="138">
        <v>23</v>
      </c>
      <c r="AK106" s="138" t="e">
        <f>+#REF!&amp;AJ106</f>
        <v>#REF!</v>
      </c>
      <c r="AL106" s="43"/>
      <c r="AM106" s="43" t="str">
        <f>+IFERROR(IF(VLOOKUP(#REF!&amp;"-"&amp;ROW()-89,[1]ワークシート!$F$2:$BW$1002,12,0)="","",VLOOKUP(#REF!&amp;"-"&amp;ROW()-89,[1]ワークシート!$F$2:$BW$1002,12,0)),"")</f>
        <v/>
      </c>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row>
    <row r="107" spans="1:70" ht="35.1" hidden="1" customHeight="1">
      <c r="A107" s="15" t="str">
        <f>+IFERROR(IF(VLOOKUP(#REF!&amp;"-"&amp;ROW()-89,[1]ワークシート!$F$2:$BX$1002,6,0)="","",VLOOKUP(#REF!&amp;"-"&amp;ROW()-89,[1]ワークシート!$F$2:$BX$1002,6,0)),"")</f>
        <v/>
      </c>
      <c r="B107" s="25"/>
      <c r="C107" s="15" t="str">
        <f>+IFERROR(IF(VLOOKUP(#REF!&amp;"-"&amp;ROW()-89,[1]ワークシート!$F$2:$BX$1002,7,0)="","",VLOOKUP(#REF!&amp;"-"&amp;ROW()-89,[1]ワークシート!$F$2:$BX$1002,7,0)),"")</f>
        <v/>
      </c>
      <c r="D107" s="25"/>
      <c r="E107" s="15" t="str">
        <f>+IFERROR(IF(VLOOKUP(#REF!&amp;"-"&amp;ROW()-89,[1]ワークシート!$F$2:$BX$1002,8,0)="","",VLOOKUP(#REF!&amp;"-"&amp;ROW()-89,[1]ワークシート!$F$2:$BX$1002,8,0)),"")</f>
        <v/>
      </c>
      <c r="F107" s="25"/>
      <c r="G107" s="48" t="str">
        <f>+IFERROR(IF(VLOOKUP(#REF!&amp;"-"&amp;ROW()-89,[1]ワークシート!$F$2:$BX$1002,9,0)="","",VLOOKUP(#REF!&amp;"-"&amp;ROW()-89,[1]ワークシート!$F$2:$BX$1002,9,0)),"")</f>
        <v/>
      </c>
      <c r="H1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7" s="52"/>
      <c r="J107" s="15" t="str">
        <f>+IFERROR(IF(VLOOKUP(#REF!&amp;"-"&amp;ROW()-89,[1]ワークシート!$F$2:$BX$1002,16,0)="","",VLOOKUP(#REF!&amp;"-"&amp;ROW()-89,[1]ワークシート!$F$2:$BX$1002,16,0)),"")</f>
        <v/>
      </c>
      <c r="K107" s="30"/>
      <c r="L107" s="25"/>
      <c r="M107" s="57" t="str">
        <f>+IFERROR(VLOOKUP(#REF!&amp;"-"&amp;ROW()-89,[1]ワークシート!$F$2:$BX$1002,21,0),"")</f>
        <v/>
      </c>
      <c r="N107" s="65"/>
      <c r="O107" s="69" t="str">
        <f>+IFERROR(VLOOKUP(#REF!&amp;"-"&amp;ROW()-89,[1]ワークシート!$F$2:$BX$1002,22,0),"")</f>
        <v/>
      </c>
      <c r="P107" s="69"/>
      <c r="Q107" s="74" t="str">
        <f>+IFERROR(IF(VLOOKUP(#REF!&amp;"-"&amp;ROW()-89,[1]ワークシート!$F$2:$BX$1002,53,0)="","",VLOOKUP(#REF!&amp;"-"&amp;ROW()-89,[1]ワークシート!$F$2:$BX$1002,53,0)),"")</f>
        <v/>
      </c>
      <c r="R107" s="74"/>
      <c r="S107" s="74"/>
      <c r="T107" s="69" t="str">
        <f>+IFERROR(VLOOKUP(#REF!&amp;"-"&amp;ROW()-89,[1]ワークシート!$F$2:$BX$1002,58,0),"")</f>
        <v/>
      </c>
      <c r="U107" s="69"/>
      <c r="V107" s="69" t="str">
        <f>+IFERROR(VLOOKUP(#REF!&amp;"-"&amp;ROW()-89,[1]ワークシート!$F$2:$BX$1002,59,0),"")</f>
        <v/>
      </c>
      <c r="W107" s="69"/>
      <c r="X107" s="69"/>
      <c r="Y107" s="48" t="str">
        <f t="shared" si="0"/>
        <v/>
      </c>
      <c r="Z107" s="48"/>
      <c r="AA107" s="15" t="str">
        <f>+IFERROR(VLOOKUP(#REF!&amp;"-"&amp;ROW()-89,[1]ワークシート!$F$2:$BX$1002,10,0)&amp;"","")</f>
        <v/>
      </c>
      <c r="AB107" s="25"/>
      <c r="AC107" s="125" t="str">
        <f>+IFERROR(VLOOKUP(#REF!&amp;"-"&amp;ROW()-89,[1]ワークシート!$F$2:$BX$1002,63,0),"")</f>
        <v/>
      </c>
      <c r="AD107" s="125"/>
      <c r="AE107" s="48" t="str">
        <f t="shared" si="1"/>
        <v/>
      </c>
      <c r="AF107" s="48"/>
      <c r="AG107" s="48" t="str">
        <f>+IFERROR(IF(VLOOKUP(#REF!&amp;"-"&amp;ROW()-89,[1]ワークシート!$F$2:$BX$1002,64,0)="","",VLOOKUP(#REF!&amp;"-"&amp;ROW()-89,[1]ワークシート!$F$2:$BX$1002,64,0)),"")</f>
        <v/>
      </c>
      <c r="AH107" s="48"/>
      <c r="AJ107" s="138">
        <v>24</v>
      </c>
      <c r="AK107" s="138" t="e">
        <f>+#REF!&amp;AJ107</f>
        <v>#REF!</v>
      </c>
      <c r="AL107" s="43"/>
      <c r="AM107" s="43" t="str">
        <f>+IFERROR(IF(VLOOKUP(#REF!&amp;"-"&amp;ROW()-89,[1]ワークシート!$F$2:$BW$1002,12,0)="","",VLOOKUP(#REF!&amp;"-"&amp;ROW()-89,[1]ワークシート!$F$2:$BW$1002,12,0)),"")</f>
        <v/>
      </c>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row>
    <row r="108" spans="1:70" ht="35.1" hidden="1" customHeight="1">
      <c r="A108" s="15" t="str">
        <f>+IFERROR(IF(VLOOKUP(#REF!&amp;"-"&amp;ROW()-89,[1]ワークシート!$F$2:$BX$1002,6,0)="","",VLOOKUP(#REF!&amp;"-"&amp;ROW()-89,[1]ワークシート!$F$2:$BX$1002,6,0)),"")</f>
        <v/>
      </c>
      <c r="B108" s="25"/>
      <c r="C108" s="15" t="str">
        <f>+IFERROR(IF(VLOOKUP(#REF!&amp;"-"&amp;ROW()-89,[1]ワークシート!$F$2:$BX$1002,7,0)="","",VLOOKUP(#REF!&amp;"-"&amp;ROW()-89,[1]ワークシート!$F$2:$BX$1002,7,0)),"")</f>
        <v/>
      </c>
      <c r="D108" s="25"/>
      <c r="E108" s="15" t="str">
        <f>+IFERROR(IF(VLOOKUP(#REF!&amp;"-"&amp;ROW()-89,[1]ワークシート!$F$2:$BX$1002,8,0)="","",VLOOKUP(#REF!&amp;"-"&amp;ROW()-89,[1]ワークシート!$F$2:$BX$1002,8,0)),"")</f>
        <v/>
      </c>
      <c r="F108" s="25"/>
      <c r="G108" s="48" t="str">
        <f>+IFERROR(IF(VLOOKUP(#REF!&amp;"-"&amp;ROW()-89,[1]ワークシート!$F$2:$BX$1002,9,0)="","",VLOOKUP(#REF!&amp;"-"&amp;ROW()-89,[1]ワークシート!$F$2:$BX$1002,9,0)),"")</f>
        <v/>
      </c>
      <c r="H1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8" s="52"/>
      <c r="J108" s="15" t="str">
        <f>+IFERROR(IF(VLOOKUP(#REF!&amp;"-"&amp;ROW()-89,[1]ワークシート!$F$2:$BX$1002,16,0)="","",VLOOKUP(#REF!&amp;"-"&amp;ROW()-89,[1]ワークシート!$F$2:$BX$1002,16,0)),"")</f>
        <v/>
      </c>
      <c r="K108" s="30"/>
      <c r="L108" s="25"/>
      <c r="M108" s="57" t="str">
        <f>+IFERROR(VLOOKUP(#REF!&amp;"-"&amp;ROW()-89,[1]ワークシート!$F$2:$BX$1002,21,0),"")</f>
        <v/>
      </c>
      <c r="N108" s="65"/>
      <c r="O108" s="69" t="str">
        <f>+IFERROR(VLOOKUP(#REF!&amp;"-"&amp;ROW()-89,[1]ワークシート!$F$2:$BX$1002,22,0),"")</f>
        <v/>
      </c>
      <c r="P108" s="69"/>
      <c r="Q108" s="74" t="str">
        <f>+IFERROR(IF(VLOOKUP(#REF!&amp;"-"&amp;ROW()-89,[1]ワークシート!$F$2:$BX$1002,53,0)="","",VLOOKUP(#REF!&amp;"-"&amp;ROW()-89,[1]ワークシート!$F$2:$BX$1002,53,0)),"")</f>
        <v/>
      </c>
      <c r="R108" s="74"/>
      <c r="S108" s="74"/>
      <c r="T108" s="69" t="str">
        <f>+IFERROR(VLOOKUP(#REF!&amp;"-"&amp;ROW()-89,[1]ワークシート!$F$2:$BX$1002,58,0),"")</f>
        <v/>
      </c>
      <c r="U108" s="69"/>
      <c r="V108" s="69" t="str">
        <f>+IFERROR(VLOOKUP(#REF!&amp;"-"&amp;ROW()-89,[1]ワークシート!$F$2:$BX$1002,59,0),"")</f>
        <v/>
      </c>
      <c r="W108" s="69"/>
      <c r="X108" s="69"/>
      <c r="Y108" s="48" t="str">
        <f t="shared" si="0"/>
        <v/>
      </c>
      <c r="Z108" s="48"/>
      <c r="AA108" s="15" t="str">
        <f>+IFERROR(VLOOKUP(#REF!&amp;"-"&amp;ROW()-89,[1]ワークシート!$F$2:$BX$1002,10,0)&amp;"","")</f>
        <v/>
      </c>
      <c r="AB108" s="25"/>
      <c r="AC108" s="125" t="str">
        <f>+IFERROR(VLOOKUP(#REF!&amp;"-"&amp;ROW()-89,[1]ワークシート!$F$2:$BX$1002,63,0),"")</f>
        <v/>
      </c>
      <c r="AD108" s="125"/>
      <c r="AE108" s="48" t="str">
        <f t="shared" si="1"/>
        <v/>
      </c>
      <c r="AF108" s="48"/>
      <c r="AG108" s="48" t="str">
        <f>+IFERROR(IF(VLOOKUP(#REF!&amp;"-"&amp;ROW()-89,[1]ワークシート!$F$2:$BX$1002,64,0)="","",VLOOKUP(#REF!&amp;"-"&amp;ROW()-89,[1]ワークシート!$F$2:$BX$1002,64,0)),"")</f>
        <v/>
      </c>
      <c r="AH108" s="48"/>
      <c r="AJ108" s="138">
        <v>25</v>
      </c>
      <c r="AK108" s="138" t="e">
        <f>+#REF!&amp;AJ108</f>
        <v>#REF!</v>
      </c>
      <c r="AL108" s="140">
        <v>25</v>
      </c>
      <c r="AM108" s="43" t="str">
        <f>+IFERROR(IF(VLOOKUP(#REF!&amp;"-"&amp;ROW()-89,[1]ワークシート!$F$2:$BW$1002,12,0)="","",VLOOKUP(#REF!&amp;"-"&amp;ROW()-89,[1]ワークシート!$F$2:$BW$1002,12,0)),"")</f>
        <v/>
      </c>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row>
    <row r="109" spans="1:70" ht="35.1" hidden="1" customHeight="1">
      <c r="A109" s="15" t="str">
        <f>+IFERROR(IF(VLOOKUP(#REF!&amp;"-"&amp;ROW()-89,[1]ワークシート!$F$2:$BX$1002,6,0)="","",VLOOKUP(#REF!&amp;"-"&amp;ROW()-89,[1]ワークシート!$F$2:$BX$1002,6,0)),"")</f>
        <v/>
      </c>
      <c r="B109" s="25"/>
      <c r="C109" s="15" t="str">
        <f>+IFERROR(IF(VLOOKUP(#REF!&amp;"-"&amp;ROW()-89,[1]ワークシート!$F$2:$BX$1002,7,0)="","",VLOOKUP(#REF!&amp;"-"&amp;ROW()-89,[1]ワークシート!$F$2:$BX$1002,7,0)),"")</f>
        <v/>
      </c>
      <c r="D109" s="25"/>
      <c r="E109" s="15" t="str">
        <f>+IFERROR(IF(VLOOKUP(#REF!&amp;"-"&amp;ROW()-89,[1]ワークシート!$F$2:$BX$1002,8,0)="","",VLOOKUP(#REF!&amp;"-"&amp;ROW()-89,[1]ワークシート!$F$2:$BX$1002,8,0)),"")</f>
        <v/>
      </c>
      <c r="F109" s="25"/>
      <c r="G109" s="48" t="str">
        <f>+IFERROR(IF(VLOOKUP(#REF!&amp;"-"&amp;ROW()-89,[1]ワークシート!$F$2:$BX$1002,9,0)="","",VLOOKUP(#REF!&amp;"-"&amp;ROW()-89,[1]ワークシート!$F$2:$BX$1002,9,0)),"")</f>
        <v/>
      </c>
      <c r="H1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9" s="52"/>
      <c r="J109" s="15" t="str">
        <f>+IFERROR(IF(VLOOKUP(#REF!&amp;"-"&amp;ROW()-89,[1]ワークシート!$F$2:$BX$1002,16,0)="","",VLOOKUP(#REF!&amp;"-"&amp;ROW()-89,[1]ワークシート!$F$2:$BX$1002,16,0)),"")</f>
        <v/>
      </c>
      <c r="K109" s="30"/>
      <c r="L109" s="25"/>
      <c r="M109" s="57" t="str">
        <f>+IFERROR(VLOOKUP(#REF!&amp;"-"&amp;ROW()-89,[1]ワークシート!$F$2:$BX$1002,21,0),"")</f>
        <v/>
      </c>
      <c r="N109" s="65"/>
      <c r="O109" s="69" t="str">
        <f>+IFERROR(VLOOKUP(#REF!&amp;"-"&amp;ROW()-89,[1]ワークシート!$F$2:$BX$1002,22,0),"")</f>
        <v/>
      </c>
      <c r="P109" s="69"/>
      <c r="Q109" s="74" t="str">
        <f>+IFERROR(IF(VLOOKUP(#REF!&amp;"-"&amp;ROW()-89,[1]ワークシート!$F$2:$BX$1002,53,0)="","",VLOOKUP(#REF!&amp;"-"&amp;ROW()-89,[1]ワークシート!$F$2:$BX$1002,53,0)),"")</f>
        <v/>
      </c>
      <c r="R109" s="74"/>
      <c r="S109" s="74"/>
      <c r="T109" s="69" t="str">
        <f>+IFERROR(VLOOKUP(#REF!&amp;"-"&amp;ROW()-89,[1]ワークシート!$F$2:$BX$1002,58,0),"")</f>
        <v/>
      </c>
      <c r="U109" s="69"/>
      <c r="V109" s="69" t="str">
        <f>+IFERROR(VLOOKUP(#REF!&amp;"-"&amp;ROW()-89,[1]ワークシート!$F$2:$BX$1002,59,0),"")</f>
        <v/>
      </c>
      <c r="W109" s="69"/>
      <c r="X109" s="69"/>
      <c r="Y109" s="48" t="str">
        <f t="shared" si="0"/>
        <v/>
      </c>
      <c r="Z109" s="48"/>
      <c r="AA109" s="15" t="str">
        <f>+IFERROR(VLOOKUP(#REF!&amp;"-"&amp;ROW()-89,[1]ワークシート!$F$2:$BX$1002,10,0)&amp;"","")</f>
        <v/>
      </c>
      <c r="AB109" s="25"/>
      <c r="AC109" s="125" t="str">
        <f>+IFERROR(VLOOKUP(#REF!&amp;"-"&amp;ROW()-89,[1]ワークシート!$F$2:$BX$1002,63,0),"")</f>
        <v/>
      </c>
      <c r="AD109" s="125"/>
      <c r="AE109" s="48" t="str">
        <f t="shared" si="1"/>
        <v/>
      </c>
      <c r="AF109" s="48"/>
      <c r="AG109" s="48" t="str">
        <f>+IFERROR(IF(VLOOKUP(#REF!&amp;"-"&amp;ROW()-89,[1]ワークシート!$F$2:$BX$1002,64,0)="","",VLOOKUP(#REF!&amp;"-"&amp;ROW()-89,[1]ワークシート!$F$2:$BX$1002,64,0)),"")</f>
        <v/>
      </c>
      <c r="AH109" s="48"/>
      <c r="AJ109" s="138">
        <v>26</v>
      </c>
      <c r="AK109" s="138" t="e">
        <f>+#REF!&amp;AJ109</f>
        <v>#REF!</v>
      </c>
      <c r="AL109" s="43"/>
      <c r="AM109" s="43" t="str">
        <f>+IFERROR(IF(VLOOKUP(#REF!&amp;"-"&amp;ROW()-89,[1]ワークシート!$F$2:$BW$1002,12,0)="","",VLOOKUP(#REF!&amp;"-"&amp;ROW()-89,[1]ワークシート!$F$2:$BW$1002,12,0)),"")</f>
        <v/>
      </c>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row>
    <row r="110" spans="1:70" ht="35.1" hidden="1" customHeight="1">
      <c r="A110" s="15" t="str">
        <f>+IFERROR(IF(VLOOKUP(#REF!&amp;"-"&amp;ROW()-89,[1]ワークシート!$F$2:$BX$1002,6,0)="","",VLOOKUP(#REF!&amp;"-"&amp;ROW()-89,[1]ワークシート!$F$2:$BX$1002,6,0)),"")</f>
        <v/>
      </c>
      <c r="B110" s="25"/>
      <c r="C110" s="15" t="str">
        <f>+IFERROR(IF(VLOOKUP(#REF!&amp;"-"&amp;ROW()-89,[1]ワークシート!$F$2:$BX$1002,7,0)="","",VLOOKUP(#REF!&amp;"-"&amp;ROW()-89,[1]ワークシート!$F$2:$BX$1002,7,0)),"")</f>
        <v/>
      </c>
      <c r="D110" s="25"/>
      <c r="E110" s="15" t="str">
        <f>+IFERROR(IF(VLOOKUP(#REF!&amp;"-"&amp;ROW()-89,[1]ワークシート!$F$2:$BX$1002,8,0)="","",VLOOKUP(#REF!&amp;"-"&amp;ROW()-89,[1]ワークシート!$F$2:$BX$1002,8,0)),"")</f>
        <v/>
      </c>
      <c r="F110" s="25"/>
      <c r="G110" s="48" t="str">
        <f>+IFERROR(IF(VLOOKUP(#REF!&amp;"-"&amp;ROW()-89,[1]ワークシート!$F$2:$BX$1002,9,0)="","",VLOOKUP(#REF!&amp;"-"&amp;ROW()-89,[1]ワークシート!$F$2:$BX$1002,9,0)),"")</f>
        <v/>
      </c>
      <c r="H1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0" s="52"/>
      <c r="J110" s="15" t="str">
        <f>+IFERROR(IF(VLOOKUP(#REF!&amp;"-"&amp;ROW()-89,[1]ワークシート!$F$2:$BX$1002,16,0)="","",VLOOKUP(#REF!&amp;"-"&amp;ROW()-89,[1]ワークシート!$F$2:$BX$1002,16,0)),"")</f>
        <v/>
      </c>
      <c r="K110" s="30"/>
      <c r="L110" s="25"/>
      <c r="M110" s="57" t="str">
        <f>+IFERROR(VLOOKUP(#REF!&amp;"-"&amp;ROW()-89,[1]ワークシート!$F$2:$BX$1002,21,0),"")</f>
        <v/>
      </c>
      <c r="N110" s="65"/>
      <c r="O110" s="69" t="str">
        <f>+IFERROR(VLOOKUP(#REF!&amp;"-"&amp;ROW()-89,[1]ワークシート!$F$2:$BX$1002,22,0),"")</f>
        <v/>
      </c>
      <c r="P110" s="69"/>
      <c r="Q110" s="74" t="str">
        <f>+IFERROR(IF(VLOOKUP(#REF!&amp;"-"&amp;ROW()-89,[1]ワークシート!$F$2:$BX$1002,53,0)="","",VLOOKUP(#REF!&amp;"-"&amp;ROW()-89,[1]ワークシート!$F$2:$BX$1002,53,0)),"")</f>
        <v/>
      </c>
      <c r="R110" s="74"/>
      <c r="S110" s="74"/>
      <c r="T110" s="69" t="str">
        <f>+IFERROR(VLOOKUP(#REF!&amp;"-"&amp;ROW()-89,[1]ワークシート!$F$2:$BX$1002,58,0),"")</f>
        <v/>
      </c>
      <c r="U110" s="69"/>
      <c r="V110" s="69" t="str">
        <f>+IFERROR(VLOOKUP(#REF!&amp;"-"&amp;ROW()-89,[1]ワークシート!$F$2:$BX$1002,59,0),"")</f>
        <v/>
      </c>
      <c r="W110" s="69"/>
      <c r="X110" s="69"/>
      <c r="Y110" s="48" t="str">
        <f t="shared" si="0"/>
        <v/>
      </c>
      <c r="Z110" s="48"/>
      <c r="AA110" s="15" t="str">
        <f>+IFERROR(VLOOKUP(#REF!&amp;"-"&amp;ROW()-89,[1]ワークシート!$F$2:$BX$1002,10,0)&amp;"","")</f>
        <v/>
      </c>
      <c r="AB110" s="25"/>
      <c r="AC110" s="125" t="str">
        <f>+IFERROR(VLOOKUP(#REF!&amp;"-"&amp;ROW()-89,[1]ワークシート!$F$2:$BX$1002,63,0),"")</f>
        <v/>
      </c>
      <c r="AD110" s="125"/>
      <c r="AE110" s="48" t="str">
        <f t="shared" si="1"/>
        <v/>
      </c>
      <c r="AF110" s="48"/>
      <c r="AG110" s="48" t="str">
        <f>+IFERROR(IF(VLOOKUP(#REF!&amp;"-"&amp;ROW()-89,[1]ワークシート!$F$2:$BX$1002,64,0)="","",VLOOKUP(#REF!&amp;"-"&amp;ROW()-89,[1]ワークシート!$F$2:$BX$1002,64,0)),"")</f>
        <v/>
      </c>
      <c r="AH110" s="48"/>
      <c r="AJ110" s="138">
        <v>27</v>
      </c>
      <c r="AK110" s="138" t="e">
        <f>+#REF!&amp;AJ110</f>
        <v>#REF!</v>
      </c>
      <c r="AL110" s="43"/>
      <c r="AM110" s="43" t="str">
        <f>+IFERROR(IF(VLOOKUP(#REF!&amp;"-"&amp;ROW()-89,[1]ワークシート!$F$2:$BW$1002,12,0)="","",VLOOKUP(#REF!&amp;"-"&amp;ROW()-89,[1]ワークシート!$F$2:$BW$1002,12,0)),"")</f>
        <v/>
      </c>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row>
    <row r="111" spans="1:70" ht="35.1" hidden="1" customHeight="1">
      <c r="A111" s="15" t="str">
        <f>+IFERROR(IF(VLOOKUP(#REF!&amp;"-"&amp;ROW()-89,[1]ワークシート!$F$2:$BX$1002,6,0)="","",VLOOKUP(#REF!&amp;"-"&amp;ROW()-89,[1]ワークシート!$F$2:$BX$1002,6,0)),"")</f>
        <v/>
      </c>
      <c r="B111" s="25"/>
      <c r="C111" s="15" t="str">
        <f>+IFERROR(IF(VLOOKUP(#REF!&amp;"-"&amp;ROW()-89,[1]ワークシート!$F$2:$BX$1002,7,0)="","",VLOOKUP(#REF!&amp;"-"&amp;ROW()-89,[1]ワークシート!$F$2:$BX$1002,7,0)),"")</f>
        <v/>
      </c>
      <c r="D111" s="25"/>
      <c r="E111" s="15" t="str">
        <f>+IFERROR(IF(VLOOKUP(#REF!&amp;"-"&amp;ROW()-89,[1]ワークシート!$F$2:$BX$1002,8,0)="","",VLOOKUP(#REF!&amp;"-"&amp;ROW()-89,[1]ワークシート!$F$2:$BX$1002,8,0)),"")</f>
        <v/>
      </c>
      <c r="F111" s="25"/>
      <c r="G111" s="48" t="str">
        <f>+IFERROR(IF(VLOOKUP(#REF!&amp;"-"&amp;ROW()-89,[1]ワークシート!$F$2:$BX$1002,9,0)="","",VLOOKUP(#REF!&amp;"-"&amp;ROW()-89,[1]ワークシート!$F$2:$BX$1002,9,0)),"")</f>
        <v/>
      </c>
      <c r="H1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1" s="52"/>
      <c r="J111" s="15" t="str">
        <f>+IFERROR(IF(VLOOKUP(#REF!&amp;"-"&amp;ROW()-89,[1]ワークシート!$F$2:$BX$1002,16,0)="","",VLOOKUP(#REF!&amp;"-"&amp;ROW()-89,[1]ワークシート!$F$2:$BX$1002,16,0)),"")</f>
        <v/>
      </c>
      <c r="K111" s="30"/>
      <c r="L111" s="25"/>
      <c r="M111" s="57" t="str">
        <f>+IFERROR(VLOOKUP(#REF!&amp;"-"&amp;ROW()-89,[1]ワークシート!$F$2:$BX$1002,21,0),"")</f>
        <v/>
      </c>
      <c r="N111" s="65"/>
      <c r="O111" s="69" t="str">
        <f>+IFERROR(VLOOKUP(#REF!&amp;"-"&amp;ROW()-89,[1]ワークシート!$F$2:$BX$1002,22,0),"")</f>
        <v/>
      </c>
      <c r="P111" s="69"/>
      <c r="Q111" s="74" t="str">
        <f>+IFERROR(IF(VLOOKUP(#REF!&amp;"-"&amp;ROW()-89,[1]ワークシート!$F$2:$BX$1002,53,0)="","",VLOOKUP(#REF!&amp;"-"&amp;ROW()-89,[1]ワークシート!$F$2:$BX$1002,53,0)),"")</f>
        <v/>
      </c>
      <c r="R111" s="74"/>
      <c r="S111" s="74"/>
      <c r="T111" s="69" t="str">
        <f>+IFERROR(VLOOKUP(#REF!&amp;"-"&amp;ROW()-89,[1]ワークシート!$F$2:$BX$1002,58,0),"")</f>
        <v/>
      </c>
      <c r="U111" s="69"/>
      <c r="V111" s="69" t="str">
        <f>+IFERROR(VLOOKUP(#REF!&amp;"-"&amp;ROW()-89,[1]ワークシート!$F$2:$BX$1002,59,0),"")</f>
        <v/>
      </c>
      <c r="W111" s="69"/>
      <c r="X111" s="69"/>
      <c r="Y111" s="48" t="str">
        <f t="shared" si="0"/>
        <v/>
      </c>
      <c r="Z111" s="48"/>
      <c r="AA111" s="15" t="str">
        <f>+IFERROR(VLOOKUP(#REF!&amp;"-"&amp;ROW()-89,[1]ワークシート!$F$2:$BX$1002,10,0)&amp;"","")</f>
        <v/>
      </c>
      <c r="AB111" s="25"/>
      <c r="AC111" s="125" t="str">
        <f>+IFERROR(VLOOKUP(#REF!&amp;"-"&amp;ROW()-89,[1]ワークシート!$F$2:$BX$1002,63,0),"")</f>
        <v/>
      </c>
      <c r="AD111" s="125"/>
      <c r="AE111" s="48" t="str">
        <f t="shared" si="1"/>
        <v/>
      </c>
      <c r="AF111" s="48"/>
      <c r="AG111" s="48" t="str">
        <f>+IFERROR(IF(VLOOKUP(#REF!&amp;"-"&amp;ROW()-89,[1]ワークシート!$F$2:$BX$1002,64,0)="","",VLOOKUP(#REF!&amp;"-"&amp;ROW()-89,[1]ワークシート!$F$2:$BX$1002,64,0)),"")</f>
        <v/>
      </c>
      <c r="AH111" s="48"/>
      <c r="AJ111" s="138">
        <v>28</v>
      </c>
      <c r="AK111" s="138" t="e">
        <f>+#REF!&amp;AJ111</f>
        <v>#REF!</v>
      </c>
      <c r="AL111" s="43"/>
      <c r="AM111" s="43" t="str">
        <f>+IFERROR(IF(VLOOKUP(#REF!&amp;"-"&amp;ROW()-89,[1]ワークシート!$F$2:$BW$1002,12,0)="","",VLOOKUP(#REF!&amp;"-"&amp;ROW()-89,[1]ワークシート!$F$2:$BW$1002,12,0)),"")</f>
        <v/>
      </c>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row>
    <row r="112" spans="1:70" ht="35.1" hidden="1" customHeight="1">
      <c r="A112" s="15" t="str">
        <f>+IFERROR(IF(VLOOKUP(#REF!&amp;"-"&amp;ROW()-89,[1]ワークシート!$F$2:$BX$1002,6,0)="","",VLOOKUP(#REF!&amp;"-"&amp;ROW()-89,[1]ワークシート!$F$2:$BX$1002,6,0)),"")</f>
        <v/>
      </c>
      <c r="B112" s="25"/>
      <c r="C112" s="15" t="str">
        <f>+IFERROR(IF(VLOOKUP(#REF!&amp;"-"&amp;ROW()-89,[1]ワークシート!$F$2:$BX$1002,7,0)="","",VLOOKUP(#REF!&amp;"-"&amp;ROW()-89,[1]ワークシート!$F$2:$BX$1002,7,0)),"")</f>
        <v/>
      </c>
      <c r="D112" s="25"/>
      <c r="E112" s="15" t="str">
        <f>+IFERROR(IF(VLOOKUP(#REF!&amp;"-"&amp;ROW()-89,[1]ワークシート!$F$2:$BX$1002,8,0)="","",VLOOKUP(#REF!&amp;"-"&amp;ROW()-89,[1]ワークシート!$F$2:$BX$1002,8,0)),"")</f>
        <v/>
      </c>
      <c r="F112" s="25"/>
      <c r="G112" s="48" t="str">
        <f>+IFERROR(IF(VLOOKUP(#REF!&amp;"-"&amp;ROW()-89,[1]ワークシート!$F$2:$BX$1002,9,0)="","",VLOOKUP(#REF!&amp;"-"&amp;ROW()-89,[1]ワークシート!$F$2:$BX$1002,9,0)),"")</f>
        <v/>
      </c>
      <c r="H1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2" s="52"/>
      <c r="J112" s="15" t="str">
        <f>+IFERROR(IF(VLOOKUP(#REF!&amp;"-"&amp;ROW()-89,[1]ワークシート!$F$2:$BX$1002,16,0)="","",VLOOKUP(#REF!&amp;"-"&amp;ROW()-89,[1]ワークシート!$F$2:$BX$1002,16,0)),"")</f>
        <v/>
      </c>
      <c r="K112" s="30"/>
      <c r="L112" s="25"/>
      <c r="M112" s="57" t="str">
        <f>+IFERROR(VLOOKUP(#REF!&amp;"-"&amp;ROW()-89,[1]ワークシート!$F$2:$BX$1002,21,0),"")</f>
        <v/>
      </c>
      <c r="N112" s="65"/>
      <c r="O112" s="69" t="str">
        <f>+IFERROR(VLOOKUP(#REF!&amp;"-"&amp;ROW()-89,[1]ワークシート!$F$2:$BX$1002,22,0),"")</f>
        <v/>
      </c>
      <c r="P112" s="69"/>
      <c r="Q112" s="74" t="str">
        <f>+IFERROR(IF(VLOOKUP(#REF!&amp;"-"&amp;ROW()-89,[1]ワークシート!$F$2:$BX$1002,53,0)="","",VLOOKUP(#REF!&amp;"-"&amp;ROW()-89,[1]ワークシート!$F$2:$BX$1002,53,0)),"")</f>
        <v/>
      </c>
      <c r="R112" s="74"/>
      <c r="S112" s="74"/>
      <c r="T112" s="69" t="str">
        <f>+IFERROR(VLOOKUP(#REF!&amp;"-"&amp;ROW()-89,[1]ワークシート!$F$2:$BX$1002,58,0),"")</f>
        <v/>
      </c>
      <c r="U112" s="69"/>
      <c r="V112" s="69" t="str">
        <f>+IFERROR(VLOOKUP(#REF!&amp;"-"&amp;ROW()-89,[1]ワークシート!$F$2:$BX$1002,59,0),"")</f>
        <v/>
      </c>
      <c r="W112" s="69"/>
      <c r="X112" s="69"/>
      <c r="Y112" s="48" t="str">
        <f t="shared" si="0"/>
        <v/>
      </c>
      <c r="Z112" s="48"/>
      <c r="AA112" s="15" t="str">
        <f>+IFERROR(VLOOKUP(#REF!&amp;"-"&amp;ROW()-89,[1]ワークシート!$F$2:$BX$1002,10,0)&amp;"","")</f>
        <v/>
      </c>
      <c r="AB112" s="25"/>
      <c r="AC112" s="125" t="str">
        <f>+IFERROR(VLOOKUP(#REF!&amp;"-"&amp;ROW()-89,[1]ワークシート!$F$2:$BX$1002,63,0),"")</f>
        <v/>
      </c>
      <c r="AD112" s="125"/>
      <c r="AE112" s="48" t="str">
        <f t="shared" si="1"/>
        <v/>
      </c>
      <c r="AF112" s="48"/>
      <c r="AG112" s="48" t="str">
        <f>+IFERROR(IF(VLOOKUP(#REF!&amp;"-"&amp;ROW()-89,[1]ワークシート!$F$2:$BX$1002,64,0)="","",VLOOKUP(#REF!&amp;"-"&amp;ROW()-89,[1]ワークシート!$F$2:$BX$1002,64,0)),"")</f>
        <v/>
      </c>
      <c r="AH112" s="48"/>
      <c r="AJ112" s="138">
        <v>29</v>
      </c>
      <c r="AK112" s="138" t="e">
        <f>+#REF!&amp;AJ112</f>
        <v>#REF!</v>
      </c>
      <c r="AL112" s="43"/>
      <c r="AM112" s="43" t="str">
        <f>+IFERROR(IF(VLOOKUP(#REF!&amp;"-"&amp;ROW()-89,[1]ワークシート!$F$2:$BW$1002,12,0)="","",VLOOKUP(#REF!&amp;"-"&amp;ROW()-89,[1]ワークシート!$F$2:$BW$1002,12,0)),"")</f>
        <v/>
      </c>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row>
    <row r="113" spans="1:70" ht="35.1" hidden="1" customHeight="1">
      <c r="A113" s="15" t="str">
        <f>+IFERROR(IF(VLOOKUP(#REF!&amp;"-"&amp;ROW()-89,[1]ワークシート!$F$2:$BX$1002,6,0)="","",VLOOKUP(#REF!&amp;"-"&amp;ROW()-89,[1]ワークシート!$F$2:$BX$1002,6,0)),"")</f>
        <v/>
      </c>
      <c r="B113" s="25"/>
      <c r="C113" s="15" t="str">
        <f>+IFERROR(IF(VLOOKUP(#REF!&amp;"-"&amp;ROW()-89,[1]ワークシート!$F$2:$BX$1002,7,0)="","",VLOOKUP(#REF!&amp;"-"&amp;ROW()-89,[1]ワークシート!$F$2:$BX$1002,7,0)),"")</f>
        <v/>
      </c>
      <c r="D113" s="25"/>
      <c r="E113" s="15" t="str">
        <f>+IFERROR(IF(VLOOKUP(#REF!&amp;"-"&amp;ROW()-89,[1]ワークシート!$F$2:$BX$1002,8,0)="","",VLOOKUP(#REF!&amp;"-"&amp;ROW()-89,[1]ワークシート!$F$2:$BX$1002,8,0)),"")</f>
        <v/>
      </c>
      <c r="F113" s="25"/>
      <c r="G113" s="48" t="str">
        <f>+IFERROR(IF(VLOOKUP(#REF!&amp;"-"&amp;ROW()-89,[1]ワークシート!$F$2:$BX$1002,9,0)="","",VLOOKUP(#REF!&amp;"-"&amp;ROW()-89,[1]ワークシート!$F$2:$BX$1002,9,0)),"")</f>
        <v/>
      </c>
      <c r="H1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3" s="52"/>
      <c r="J113" s="15" t="str">
        <f>+IFERROR(IF(VLOOKUP(#REF!&amp;"-"&amp;ROW()-89,[1]ワークシート!$F$2:$BX$1002,16,0)="","",VLOOKUP(#REF!&amp;"-"&amp;ROW()-89,[1]ワークシート!$F$2:$BX$1002,16,0)),"")</f>
        <v/>
      </c>
      <c r="K113" s="30"/>
      <c r="L113" s="25"/>
      <c r="M113" s="57" t="str">
        <f>+IFERROR(VLOOKUP(#REF!&amp;"-"&amp;ROW()-89,[1]ワークシート!$F$2:$BX$1002,21,0),"")</f>
        <v/>
      </c>
      <c r="N113" s="65"/>
      <c r="O113" s="69" t="str">
        <f>+IFERROR(VLOOKUP(#REF!&amp;"-"&amp;ROW()-89,[1]ワークシート!$F$2:$BX$1002,22,0),"")</f>
        <v/>
      </c>
      <c r="P113" s="69"/>
      <c r="Q113" s="74" t="str">
        <f>+IFERROR(IF(VLOOKUP(#REF!&amp;"-"&amp;ROW()-89,[1]ワークシート!$F$2:$BX$1002,53,0)="","",VLOOKUP(#REF!&amp;"-"&amp;ROW()-89,[1]ワークシート!$F$2:$BX$1002,53,0)),"")</f>
        <v/>
      </c>
      <c r="R113" s="74"/>
      <c r="S113" s="74"/>
      <c r="T113" s="69" t="str">
        <f>+IFERROR(VLOOKUP(#REF!&amp;"-"&amp;ROW()-89,[1]ワークシート!$F$2:$BX$1002,58,0),"")</f>
        <v/>
      </c>
      <c r="U113" s="69"/>
      <c r="V113" s="69" t="str">
        <f>+IFERROR(VLOOKUP(#REF!&amp;"-"&amp;ROW()-89,[1]ワークシート!$F$2:$BX$1002,59,0),"")</f>
        <v/>
      </c>
      <c r="W113" s="69"/>
      <c r="X113" s="69"/>
      <c r="Y113" s="48" t="str">
        <f t="shared" si="0"/>
        <v/>
      </c>
      <c r="Z113" s="48"/>
      <c r="AA113" s="15" t="str">
        <f>+IFERROR(VLOOKUP(#REF!&amp;"-"&amp;ROW()-89,[1]ワークシート!$F$2:$BX$1002,10,0)&amp;"","")</f>
        <v/>
      </c>
      <c r="AB113" s="25"/>
      <c r="AC113" s="125" t="str">
        <f>+IFERROR(VLOOKUP(#REF!&amp;"-"&amp;ROW()-89,[1]ワークシート!$F$2:$BX$1002,63,0),"")</f>
        <v/>
      </c>
      <c r="AD113" s="125"/>
      <c r="AE113" s="48" t="str">
        <f t="shared" si="1"/>
        <v/>
      </c>
      <c r="AF113" s="48"/>
      <c r="AG113" s="48" t="str">
        <f>+IFERROR(IF(VLOOKUP(#REF!&amp;"-"&amp;ROW()-89,[1]ワークシート!$F$2:$BX$1002,64,0)="","",VLOOKUP(#REF!&amp;"-"&amp;ROW()-89,[1]ワークシート!$F$2:$BX$1002,64,0)),"")</f>
        <v/>
      </c>
      <c r="AH113" s="48"/>
      <c r="AJ113" s="138">
        <v>30</v>
      </c>
      <c r="AK113" s="138" t="e">
        <f>+#REF!&amp;AJ113</f>
        <v>#REF!</v>
      </c>
      <c r="AL113" s="43"/>
      <c r="AM113" s="43" t="str">
        <f>+IFERROR(IF(VLOOKUP(#REF!&amp;"-"&amp;ROW()-89,[1]ワークシート!$F$2:$BW$1002,12,0)="","",VLOOKUP(#REF!&amp;"-"&amp;ROW()-89,[1]ワークシート!$F$2:$BW$1002,12,0)),"")</f>
        <v/>
      </c>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row>
    <row r="114" spans="1:70" ht="35.1" hidden="1" customHeight="1">
      <c r="A114" s="15" t="str">
        <f>+IFERROR(IF(VLOOKUP(#REF!&amp;"-"&amp;ROW()-89,[1]ワークシート!$F$2:$BX$1002,6,0)="","",VLOOKUP(#REF!&amp;"-"&amp;ROW()-89,[1]ワークシート!$F$2:$BX$1002,6,0)),"")</f>
        <v/>
      </c>
      <c r="B114" s="25"/>
      <c r="C114" s="15" t="str">
        <f>+IFERROR(IF(VLOOKUP(#REF!&amp;"-"&amp;ROW()-89,[1]ワークシート!$F$2:$BX$1002,7,0)="","",VLOOKUP(#REF!&amp;"-"&amp;ROW()-89,[1]ワークシート!$F$2:$BX$1002,7,0)),"")</f>
        <v/>
      </c>
      <c r="D114" s="25"/>
      <c r="E114" s="15" t="str">
        <f>+IFERROR(IF(VLOOKUP(#REF!&amp;"-"&amp;ROW()-89,[1]ワークシート!$F$2:$BX$1002,8,0)="","",VLOOKUP(#REF!&amp;"-"&amp;ROW()-89,[1]ワークシート!$F$2:$BX$1002,8,0)),"")</f>
        <v/>
      </c>
      <c r="F114" s="25"/>
      <c r="G114" s="48" t="str">
        <f>+IFERROR(IF(VLOOKUP(#REF!&amp;"-"&amp;ROW()-89,[1]ワークシート!$F$2:$BX$1002,9,0)="","",VLOOKUP(#REF!&amp;"-"&amp;ROW()-89,[1]ワークシート!$F$2:$BX$1002,9,0)),"")</f>
        <v/>
      </c>
      <c r="H1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4" s="52"/>
      <c r="J114" s="15" t="str">
        <f>+IFERROR(IF(VLOOKUP(#REF!&amp;"-"&amp;ROW()-89,[1]ワークシート!$F$2:$BX$1002,16,0)="","",VLOOKUP(#REF!&amp;"-"&amp;ROW()-89,[1]ワークシート!$F$2:$BX$1002,16,0)),"")</f>
        <v/>
      </c>
      <c r="K114" s="30"/>
      <c r="L114" s="25"/>
      <c r="M114" s="57" t="str">
        <f>+IFERROR(VLOOKUP(#REF!&amp;"-"&amp;ROW()-89,[1]ワークシート!$F$2:$BX$1002,21,0),"")</f>
        <v/>
      </c>
      <c r="N114" s="65"/>
      <c r="O114" s="69" t="str">
        <f>+IFERROR(VLOOKUP(#REF!&amp;"-"&amp;ROW()-89,[1]ワークシート!$F$2:$BX$1002,22,0),"")</f>
        <v/>
      </c>
      <c r="P114" s="69"/>
      <c r="Q114" s="74" t="str">
        <f>+IFERROR(IF(VLOOKUP(#REF!&amp;"-"&amp;ROW()-89,[1]ワークシート!$F$2:$BX$1002,53,0)="","",VLOOKUP(#REF!&amp;"-"&amp;ROW()-89,[1]ワークシート!$F$2:$BX$1002,53,0)),"")</f>
        <v/>
      </c>
      <c r="R114" s="74"/>
      <c r="S114" s="74"/>
      <c r="T114" s="69" t="str">
        <f>+IFERROR(VLOOKUP(#REF!&amp;"-"&amp;ROW()-89,[1]ワークシート!$F$2:$BX$1002,58,0),"")</f>
        <v/>
      </c>
      <c r="U114" s="69"/>
      <c r="V114" s="69" t="str">
        <f>+IFERROR(VLOOKUP(#REF!&amp;"-"&amp;ROW()-89,[1]ワークシート!$F$2:$BX$1002,59,0),"")</f>
        <v/>
      </c>
      <c r="W114" s="69"/>
      <c r="X114" s="69"/>
      <c r="Y114" s="48" t="str">
        <f t="shared" si="0"/>
        <v/>
      </c>
      <c r="Z114" s="48"/>
      <c r="AA114" s="15" t="str">
        <f>+IFERROR(VLOOKUP(#REF!&amp;"-"&amp;ROW()-89,[1]ワークシート!$F$2:$BX$1002,10,0)&amp;"","")</f>
        <v/>
      </c>
      <c r="AB114" s="25"/>
      <c r="AC114" s="125" t="str">
        <f>+IFERROR(VLOOKUP(#REF!&amp;"-"&amp;ROW()-89,[1]ワークシート!$F$2:$BX$1002,63,0),"")</f>
        <v/>
      </c>
      <c r="AD114" s="125"/>
      <c r="AE114" s="48" t="str">
        <f t="shared" si="1"/>
        <v/>
      </c>
      <c r="AF114" s="48"/>
      <c r="AG114" s="48" t="str">
        <f>+IFERROR(IF(VLOOKUP(#REF!&amp;"-"&amp;ROW()-89,[1]ワークシート!$F$2:$BX$1002,64,0)="","",VLOOKUP(#REF!&amp;"-"&amp;ROW()-89,[1]ワークシート!$F$2:$BX$1002,64,0)),"")</f>
        <v/>
      </c>
      <c r="AH114" s="48"/>
      <c r="AJ114" s="138">
        <v>31</v>
      </c>
      <c r="AK114" s="138" t="e">
        <f>+#REF!&amp;AJ114</f>
        <v>#REF!</v>
      </c>
      <c r="AL114" s="43"/>
      <c r="AM114" s="43" t="str">
        <f>+IFERROR(IF(VLOOKUP(#REF!&amp;"-"&amp;ROW()-89,[1]ワークシート!$F$2:$BW$1002,12,0)="","",VLOOKUP(#REF!&amp;"-"&amp;ROW()-89,[1]ワークシート!$F$2:$BW$1002,12,0)),"")</f>
        <v/>
      </c>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row>
    <row r="115" spans="1:70" ht="35.1" hidden="1" customHeight="1">
      <c r="A115" s="15" t="str">
        <f>+IFERROR(IF(VLOOKUP(#REF!&amp;"-"&amp;ROW()-89,[1]ワークシート!$F$2:$BX$1002,6,0)="","",VLOOKUP(#REF!&amp;"-"&amp;ROW()-89,[1]ワークシート!$F$2:$BX$1002,6,0)),"")</f>
        <v/>
      </c>
      <c r="B115" s="25"/>
      <c r="C115" s="15" t="str">
        <f>+IFERROR(IF(VLOOKUP(#REF!&amp;"-"&amp;ROW()-89,[1]ワークシート!$F$2:$BX$1002,7,0)="","",VLOOKUP(#REF!&amp;"-"&amp;ROW()-89,[1]ワークシート!$F$2:$BX$1002,7,0)),"")</f>
        <v/>
      </c>
      <c r="D115" s="25"/>
      <c r="E115" s="15" t="str">
        <f>+IFERROR(IF(VLOOKUP(#REF!&amp;"-"&amp;ROW()-89,[1]ワークシート!$F$2:$BX$1002,8,0)="","",VLOOKUP(#REF!&amp;"-"&amp;ROW()-89,[1]ワークシート!$F$2:$BX$1002,8,0)),"")</f>
        <v/>
      </c>
      <c r="F115" s="25"/>
      <c r="G115" s="48" t="str">
        <f>+IFERROR(IF(VLOOKUP(#REF!&amp;"-"&amp;ROW()-89,[1]ワークシート!$F$2:$BX$1002,9,0)="","",VLOOKUP(#REF!&amp;"-"&amp;ROW()-89,[1]ワークシート!$F$2:$BX$1002,9,0)),"")</f>
        <v/>
      </c>
      <c r="H1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5" s="52"/>
      <c r="J115" s="15" t="str">
        <f>+IFERROR(IF(VLOOKUP(#REF!&amp;"-"&amp;ROW()-89,[1]ワークシート!$F$2:$BX$1002,16,0)="","",VLOOKUP(#REF!&amp;"-"&amp;ROW()-89,[1]ワークシート!$F$2:$BX$1002,16,0)),"")</f>
        <v/>
      </c>
      <c r="K115" s="30"/>
      <c r="L115" s="25"/>
      <c r="M115" s="57" t="str">
        <f>+IFERROR(VLOOKUP(#REF!&amp;"-"&amp;ROW()-89,[1]ワークシート!$F$2:$BX$1002,21,0),"")</f>
        <v/>
      </c>
      <c r="N115" s="65"/>
      <c r="O115" s="69" t="str">
        <f>+IFERROR(VLOOKUP(#REF!&amp;"-"&amp;ROW()-89,[1]ワークシート!$F$2:$BX$1002,22,0),"")</f>
        <v/>
      </c>
      <c r="P115" s="69"/>
      <c r="Q115" s="74" t="str">
        <f>+IFERROR(IF(VLOOKUP(#REF!&amp;"-"&amp;ROW()-89,[1]ワークシート!$F$2:$BX$1002,53,0)="","",VLOOKUP(#REF!&amp;"-"&amp;ROW()-89,[1]ワークシート!$F$2:$BX$1002,53,0)),"")</f>
        <v/>
      </c>
      <c r="R115" s="74"/>
      <c r="S115" s="74"/>
      <c r="T115" s="69" t="str">
        <f>+IFERROR(VLOOKUP(#REF!&amp;"-"&amp;ROW()-89,[1]ワークシート!$F$2:$BX$1002,58,0),"")</f>
        <v/>
      </c>
      <c r="U115" s="69"/>
      <c r="V115" s="69" t="str">
        <f>+IFERROR(VLOOKUP(#REF!&amp;"-"&amp;ROW()-89,[1]ワークシート!$F$2:$BX$1002,59,0),"")</f>
        <v/>
      </c>
      <c r="W115" s="69"/>
      <c r="X115" s="69"/>
      <c r="Y115" s="48" t="str">
        <f t="shared" si="0"/>
        <v/>
      </c>
      <c r="Z115" s="48"/>
      <c r="AA115" s="15" t="str">
        <f>+IFERROR(VLOOKUP(#REF!&amp;"-"&amp;ROW()-89,[1]ワークシート!$F$2:$BX$1002,10,0)&amp;"","")</f>
        <v/>
      </c>
      <c r="AB115" s="25"/>
      <c r="AC115" s="125" t="str">
        <f>+IFERROR(VLOOKUP(#REF!&amp;"-"&amp;ROW()-89,[1]ワークシート!$F$2:$BX$1002,63,0),"")</f>
        <v/>
      </c>
      <c r="AD115" s="125"/>
      <c r="AE115" s="48" t="str">
        <f t="shared" si="1"/>
        <v/>
      </c>
      <c r="AF115" s="48"/>
      <c r="AG115" s="48" t="str">
        <f>+IFERROR(IF(VLOOKUP(#REF!&amp;"-"&amp;ROW()-89,[1]ワークシート!$F$2:$BX$1002,64,0)="","",VLOOKUP(#REF!&amp;"-"&amp;ROW()-89,[1]ワークシート!$F$2:$BX$1002,64,0)),"")</f>
        <v/>
      </c>
      <c r="AH115" s="48"/>
      <c r="AJ115" s="138">
        <v>32</v>
      </c>
      <c r="AK115" s="138" t="e">
        <f>+#REF!&amp;AJ115</f>
        <v>#REF!</v>
      </c>
      <c r="AL115" s="43"/>
      <c r="AM115" s="43" t="str">
        <f>+IFERROR(IF(VLOOKUP(#REF!&amp;"-"&amp;ROW()-89,[1]ワークシート!$F$2:$BW$1002,12,0)="","",VLOOKUP(#REF!&amp;"-"&amp;ROW()-89,[1]ワークシート!$F$2:$BW$1002,12,0)),"")</f>
        <v/>
      </c>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row>
    <row r="116" spans="1:70" ht="35.1" hidden="1" customHeight="1">
      <c r="A116" s="15" t="str">
        <f>+IFERROR(IF(VLOOKUP(#REF!&amp;"-"&amp;ROW()-89,[1]ワークシート!$F$2:$BX$1002,6,0)="","",VLOOKUP(#REF!&amp;"-"&amp;ROW()-89,[1]ワークシート!$F$2:$BX$1002,6,0)),"")</f>
        <v/>
      </c>
      <c r="B116" s="25"/>
      <c r="C116" s="15" t="str">
        <f>+IFERROR(IF(VLOOKUP(#REF!&amp;"-"&amp;ROW()-89,[1]ワークシート!$F$2:$BX$1002,7,0)="","",VLOOKUP(#REF!&amp;"-"&amp;ROW()-89,[1]ワークシート!$F$2:$BX$1002,7,0)),"")</f>
        <v/>
      </c>
      <c r="D116" s="25"/>
      <c r="E116" s="15" t="str">
        <f>+IFERROR(IF(VLOOKUP(#REF!&amp;"-"&amp;ROW()-89,[1]ワークシート!$F$2:$BX$1002,8,0)="","",VLOOKUP(#REF!&amp;"-"&amp;ROW()-89,[1]ワークシート!$F$2:$BX$1002,8,0)),"")</f>
        <v/>
      </c>
      <c r="F116" s="25"/>
      <c r="G116" s="48" t="str">
        <f>+IFERROR(IF(VLOOKUP(#REF!&amp;"-"&amp;ROW()-89,[1]ワークシート!$F$2:$BX$1002,9,0)="","",VLOOKUP(#REF!&amp;"-"&amp;ROW()-89,[1]ワークシート!$F$2:$BX$1002,9,0)),"")</f>
        <v/>
      </c>
      <c r="H1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6" s="52"/>
      <c r="J116" s="15" t="str">
        <f>+IFERROR(IF(VLOOKUP(#REF!&amp;"-"&amp;ROW()-89,[1]ワークシート!$F$2:$BX$1002,16,0)="","",VLOOKUP(#REF!&amp;"-"&amp;ROW()-89,[1]ワークシート!$F$2:$BX$1002,16,0)),"")</f>
        <v/>
      </c>
      <c r="K116" s="30"/>
      <c r="L116" s="25"/>
      <c r="M116" s="57" t="str">
        <f>+IFERROR(VLOOKUP(#REF!&amp;"-"&amp;ROW()-89,[1]ワークシート!$F$2:$BX$1002,21,0),"")</f>
        <v/>
      </c>
      <c r="N116" s="65"/>
      <c r="O116" s="69" t="str">
        <f>+IFERROR(VLOOKUP(#REF!&amp;"-"&amp;ROW()-89,[1]ワークシート!$F$2:$BX$1002,22,0),"")</f>
        <v/>
      </c>
      <c r="P116" s="69"/>
      <c r="Q116" s="74" t="str">
        <f>+IFERROR(IF(VLOOKUP(#REF!&amp;"-"&amp;ROW()-89,[1]ワークシート!$F$2:$BX$1002,53,0)="","",VLOOKUP(#REF!&amp;"-"&amp;ROW()-89,[1]ワークシート!$F$2:$BX$1002,53,0)),"")</f>
        <v/>
      </c>
      <c r="R116" s="74"/>
      <c r="S116" s="74"/>
      <c r="T116" s="69" t="str">
        <f>+IFERROR(VLOOKUP(#REF!&amp;"-"&amp;ROW()-89,[1]ワークシート!$F$2:$BX$1002,58,0),"")</f>
        <v/>
      </c>
      <c r="U116" s="69"/>
      <c r="V116" s="69" t="str">
        <f>+IFERROR(VLOOKUP(#REF!&amp;"-"&amp;ROW()-89,[1]ワークシート!$F$2:$BX$1002,59,0),"")</f>
        <v/>
      </c>
      <c r="W116" s="69"/>
      <c r="X116" s="69"/>
      <c r="Y116" s="48" t="str">
        <f t="shared" si="0"/>
        <v/>
      </c>
      <c r="Z116" s="48"/>
      <c r="AA116" s="15" t="str">
        <f>+IFERROR(VLOOKUP(#REF!&amp;"-"&amp;ROW()-89,[1]ワークシート!$F$2:$BX$1002,10,0)&amp;"","")</f>
        <v/>
      </c>
      <c r="AB116" s="25"/>
      <c r="AC116" s="125" t="str">
        <f>+IFERROR(VLOOKUP(#REF!&amp;"-"&amp;ROW()-89,[1]ワークシート!$F$2:$BX$1002,63,0),"")</f>
        <v/>
      </c>
      <c r="AD116" s="125"/>
      <c r="AE116" s="48" t="str">
        <f t="shared" si="1"/>
        <v/>
      </c>
      <c r="AF116" s="48"/>
      <c r="AG116" s="48" t="str">
        <f>+IFERROR(IF(VLOOKUP(#REF!&amp;"-"&amp;ROW()-89,[1]ワークシート!$F$2:$BX$1002,64,0)="","",VLOOKUP(#REF!&amp;"-"&amp;ROW()-89,[1]ワークシート!$F$2:$BX$1002,64,0)),"")</f>
        <v/>
      </c>
      <c r="AH116" s="48"/>
      <c r="AJ116" s="138">
        <v>33</v>
      </c>
      <c r="AK116" s="138" t="e">
        <f>+#REF!&amp;AJ116</f>
        <v>#REF!</v>
      </c>
      <c r="AL116" s="43"/>
      <c r="AM116" s="43" t="str">
        <f>+IFERROR(IF(VLOOKUP(#REF!&amp;"-"&amp;ROW()-89,[1]ワークシート!$F$2:$BW$1002,12,0)="","",VLOOKUP(#REF!&amp;"-"&amp;ROW()-89,[1]ワークシート!$F$2:$BW$1002,12,0)),"")</f>
        <v/>
      </c>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row>
    <row r="117" spans="1:70" ht="35.1" hidden="1" customHeight="1">
      <c r="A117" s="15" t="str">
        <f>+IFERROR(IF(VLOOKUP(#REF!&amp;"-"&amp;ROW()-89,[1]ワークシート!$F$2:$BX$1002,6,0)="","",VLOOKUP(#REF!&amp;"-"&amp;ROW()-89,[1]ワークシート!$F$2:$BX$1002,6,0)),"")</f>
        <v/>
      </c>
      <c r="B117" s="25"/>
      <c r="C117" s="15" t="str">
        <f>+IFERROR(IF(VLOOKUP(#REF!&amp;"-"&amp;ROW()-89,[1]ワークシート!$F$2:$BX$1002,7,0)="","",VLOOKUP(#REF!&amp;"-"&amp;ROW()-89,[1]ワークシート!$F$2:$BX$1002,7,0)),"")</f>
        <v/>
      </c>
      <c r="D117" s="25"/>
      <c r="E117" s="15" t="str">
        <f>+IFERROR(IF(VLOOKUP(#REF!&amp;"-"&amp;ROW()-89,[1]ワークシート!$F$2:$BX$1002,8,0)="","",VLOOKUP(#REF!&amp;"-"&amp;ROW()-89,[1]ワークシート!$F$2:$BX$1002,8,0)),"")</f>
        <v/>
      </c>
      <c r="F117" s="25"/>
      <c r="G117" s="48" t="str">
        <f>+IFERROR(IF(VLOOKUP(#REF!&amp;"-"&amp;ROW()-89,[1]ワークシート!$F$2:$BX$1002,9,0)="","",VLOOKUP(#REF!&amp;"-"&amp;ROW()-89,[1]ワークシート!$F$2:$BX$1002,9,0)),"")</f>
        <v/>
      </c>
      <c r="H1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7" s="52"/>
      <c r="J117" s="15" t="str">
        <f>+IFERROR(IF(VLOOKUP(#REF!&amp;"-"&amp;ROW()-89,[1]ワークシート!$F$2:$BX$1002,16,0)="","",VLOOKUP(#REF!&amp;"-"&amp;ROW()-89,[1]ワークシート!$F$2:$BX$1002,16,0)),"")</f>
        <v/>
      </c>
      <c r="K117" s="30"/>
      <c r="L117" s="25"/>
      <c r="M117" s="57" t="str">
        <f>+IFERROR(VLOOKUP(#REF!&amp;"-"&amp;ROW()-89,[1]ワークシート!$F$2:$BX$1002,21,0),"")</f>
        <v/>
      </c>
      <c r="N117" s="65"/>
      <c r="O117" s="69" t="str">
        <f>+IFERROR(VLOOKUP(#REF!&amp;"-"&amp;ROW()-89,[1]ワークシート!$F$2:$BX$1002,22,0),"")</f>
        <v/>
      </c>
      <c r="P117" s="69"/>
      <c r="Q117" s="74" t="str">
        <f>+IFERROR(IF(VLOOKUP(#REF!&amp;"-"&amp;ROW()-89,[1]ワークシート!$F$2:$BX$1002,53,0)="","",VLOOKUP(#REF!&amp;"-"&amp;ROW()-89,[1]ワークシート!$F$2:$BX$1002,53,0)),"")</f>
        <v/>
      </c>
      <c r="R117" s="74"/>
      <c r="S117" s="74"/>
      <c r="T117" s="69" t="str">
        <f>+IFERROR(VLOOKUP(#REF!&amp;"-"&amp;ROW()-89,[1]ワークシート!$F$2:$BX$1002,58,0),"")</f>
        <v/>
      </c>
      <c r="U117" s="69"/>
      <c r="V117" s="69" t="str">
        <f>+IFERROR(VLOOKUP(#REF!&amp;"-"&amp;ROW()-89,[1]ワークシート!$F$2:$BX$1002,59,0),"")</f>
        <v/>
      </c>
      <c r="W117" s="69"/>
      <c r="X117" s="69"/>
      <c r="Y117" s="48" t="str">
        <f t="shared" si="0"/>
        <v/>
      </c>
      <c r="Z117" s="48"/>
      <c r="AA117" s="15" t="str">
        <f>+IFERROR(VLOOKUP(#REF!&amp;"-"&amp;ROW()-89,[1]ワークシート!$F$2:$BX$1002,10,0)&amp;"","")</f>
        <v/>
      </c>
      <c r="AB117" s="25"/>
      <c r="AC117" s="125" t="str">
        <f>+IFERROR(VLOOKUP(#REF!&amp;"-"&amp;ROW()-89,[1]ワークシート!$F$2:$BX$1002,63,0),"")</f>
        <v/>
      </c>
      <c r="AD117" s="125"/>
      <c r="AE117" s="48" t="str">
        <f t="shared" si="1"/>
        <v/>
      </c>
      <c r="AF117" s="48"/>
      <c r="AG117" s="48" t="str">
        <f>+IFERROR(IF(VLOOKUP(#REF!&amp;"-"&amp;ROW()-89,[1]ワークシート!$F$2:$BX$1002,64,0)="","",VLOOKUP(#REF!&amp;"-"&amp;ROW()-89,[1]ワークシート!$F$2:$BX$1002,64,0)),"")</f>
        <v/>
      </c>
      <c r="AH117" s="48"/>
      <c r="AJ117" s="138">
        <v>34</v>
      </c>
      <c r="AK117" s="138" t="e">
        <f>+#REF!&amp;AJ117</f>
        <v>#REF!</v>
      </c>
      <c r="AL117" s="43"/>
      <c r="AM117" s="43" t="str">
        <f>+IFERROR(IF(VLOOKUP(#REF!&amp;"-"&amp;ROW()-89,[1]ワークシート!$F$2:$BW$1002,12,0)="","",VLOOKUP(#REF!&amp;"-"&amp;ROW()-89,[1]ワークシート!$F$2:$BW$1002,12,0)),"")</f>
        <v/>
      </c>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row>
    <row r="118" spans="1:70" ht="35.1" hidden="1" customHeight="1">
      <c r="A118" s="15" t="str">
        <f>+IFERROR(IF(VLOOKUP(#REF!&amp;"-"&amp;ROW()-89,[1]ワークシート!$F$2:$BX$1002,6,0)="","",VLOOKUP(#REF!&amp;"-"&amp;ROW()-89,[1]ワークシート!$F$2:$BX$1002,6,0)),"")</f>
        <v/>
      </c>
      <c r="B118" s="25"/>
      <c r="C118" s="15" t="str">
        <f>+IFERROR(IF(VLOOKUP(#REF!&amp;"-"&amp;ROW()-89,[1]ワークシート!$F$2:$BX$1002,7,0)="","",VLOOKUP(#REF!&amp;"-"&amp;ROW()-89,[1]ワークシート!$F$2:$BX$1002,7,0)),"")</f>
        <v/>
      </c>
      <c r="D118" s="25"/>
      <c r="E118" s="15" t="str">
        <f>+IFERROR(IF(VLOOKUP(#REF!&amp;"-"&amp;ROW()-89,[1]ワークシート!$F$2:$BX$1002,8,0)="","",VLOOKUP(#REF!&amp;"-"&amp;ROW()-89,[1]ワークシート!$F$2:$BX$1002,8,0)),"")</f>
        <v/>
      </c>
      <c r="F118" s="25"/>
      <c r="G118" s="48" t="str">
        <f>+IFERROR(IF(VLOOKUP(#REF!&amp;"-"&amp;ROW()-89,[1]ワークシート!$F$2:$BX$1002,9,0)="","",VLOOKUP(#REF!&amp;"-"&amp;ROW()-89,[1]ワークシート!$F$2:$BX$1002,9,0)),"")</f>
        <v/>
      </c>
      <c r="H1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8" s="52"/>
      <c r="J118" s="15" t="str">
        <f>+IFERROR(IF(VLOOKUP(#REF!&amp;"-"&amp;ROW()-89,[1]ワークシート!$F$2:$BX$1002,16,0)="","",VLOOKUP(#REF!&amp;"-"&amp;ROW()-89,[1]ワークシート!$F$2:$BX$1002,16,0)),"")</f>
        <v/>
      </c>
      <c r="K118" s="30"/>
      <c r="L118" s="25"/>
      <c r="M118" s="57" t="str">
        <f>+IFERROR(VLOOKUP(#REF!&amp;"-"&amp;ROW()-89,[1]ワークシート!$F$2:$BX$1002,21,0),"")</f>
        <v/>
      </c>
      <c r="N118" s="65"/>
      <c r="O118" s="69" t="str">
        <f>+IFERROR(VLOOKUP(#REF!&amp;"-"&amp;ROW()-89,[1]ワークシート!$F$2:$BX$1002,22,0),"")</f>
        <v/>
      </c>
      <c r="P118" s="69"/>
      <c r="Q118" s="74" t="str">
        <f>+IFERROR(IF(VLOOKUP(#REF!&amp;"-"&amp;ROW()-89,[1]ワークシート!$F$2:$BX$1002,53,0)="","",VLOOKUP(#REF!&amp;"-"&amp;ROW()-89,[1]ワークシート!$F$2:$BX$1002,53,0)),"")</f>
        <v/>
      </c>
      <c r="R118" s="74"/>
      <c r="S118" s="74"/>
      <c r="T118" s="69" t="str">
        <f>+IFERROR(VLOOKUP(#REF!&amp;"-"&amp;ROW()-89,[1]ワークシート!$F$2:$BX$1002,58,0),"")</f>
        <v/>
      </c>
      <c r="U118" s="69"/>
      <c r="V118" s="69" t="str">
        <f>+IFERROR(VLOOKUP(#REF!&amp;"-"&amp;ROW()-89,[1]ワークシート!$F$2:$BX$1002,59,0),"")</f>
        <v/>
      </c>
      <c r="W118" s="69"/>
      <c r="X118" s="69"/>
      <c r="Y118" s="48" t="str">
        <f t="shared" si="0"/>
        <v/>
      </c>
      <c r="Z118" s="48"/>
      <c r="AA118" s="15" t="str">
        <f>+IFERROR(VLOOKUP(#REF!&amp;"-"&amp;ROW()-89,[1]ワークシート!$F$2:$BX$1002,10,0)&amp;"","")</f>
        <v/>
      </c>
      <c r="AB118" s="25"/>
      <c r="AC118" s="125" t="str">
        <f>+IFERROR(VLOOKUP(#REF!&amp;"-"&amp;ROW()-89,[1]ワークシート!$F$2:$BX$1002,63,0),"")</f>
        <v/>
      </c>
      <c r="AD118" s="125"/>
      <c r="AE118" s="48" t="str">
        <f t="shared" si="1"/>
        <v/>
      </c>
      <c r="AF118" s="48"/>
      <c r="AG118" s="48" t="str">
        <f>+IFERROR(IF(VLOOKUP(#REF!&amp;"-"&amp;ROW()-89,[1]ワークシート!$F$2:$BX$1002,64,0)="","",VLOOKUP(#REF!&amp;"-"&amp;ROW()-89,[1]ワークシート!$F$2:$BX$1002,64,0)),"")</f>
        <v/>
      </c>
      <c r="AH118" s="48"/>
      <c r="AJ118" s="138">
        <v>35</v>
      </c>
      <c r="AK118" s="138" t="e">
        <f>+#REF!&amp;AJ118</f>
        <v>#REF!</v>
      </c>
      <c r="AL118" s="43"/>
      <c r="AM118" s="43" t="str">
        <f>+IFERROR(IF(VLOOKUP(#REF!&amp;"-"&amp;ROW()-89,[1]ワークシート!$F$2:$BW$1002,12,0)="","",VLOOKUP(#REF!&amp;"-"&amp;ROW()-89,[1]ワークシート!$F$2:$BW$1002,12,0)),"")</f>
        <v/>
      </c>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row>
    <row r="119" spans="1:70" ht="35.1" hidden="1" customHeight="1">
      <c r="A119" s="15" t="str">
        <f>+IFERROR(IF(VLOOKUP(#REF!&amp;"-"&amp;ROW()-89,[1]ワークシート!$F$2:$BX$1002,6,0)="","",VLOOKUP(#REF!&amp;"-"&amp;ROW()-89,[1]ワークシート!$F$2:$BX$1002,6,0)),"")</f>
        <v/>
      </c>
      <c r="B119" s="25"/>
      <c r="C119" s="15" t="str">
        <f>+IFERROR(IF(VLOOKUP(#REF!&amp;"-"&amp;ROW()-89,[1]ワークシート!$F$2:$BX$1002,7,0)="","",VLOOKUP(#REF!&amp;"-"&amp;ROW()-89,[1]ワークシート!$F$2:$BX$1002,7,0)),"")</f>
        <v/>
      </c>
      <c r="D119" s="25"/>
      <c r="E119" s="15" t="str">
        <f>+IFERROR(IF(VLOOKUP(#REF!&amp;"-"&amp;ROW()-89,[1]ワークシート!$F$2:$BX$1002,8,0)="","",VLOOKUP(#REF!&amp;"-"&amp;ROW()-89,[1]ワークシート!$F$2:$BX$1002,8,0)),"")</f>
        <v/>
      </c>
      <c r="F119" s="25"/>
      <c r="G119" s="48" t="str">
        <f>+IFERROR(IF(VLOOKUP(#REF!&amp;"-"&amp;ROW()-89,[1]ワークシート!$F$2:$BX$1002,9,0)="","",VLOOKUP(#REF!&amp;"-"&amp;ROW()-89,[1]ワークシート!$F$2:$BX$1002,9,0)),"")</f>
        <v/>
      </c>
      <c r="H1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9" s="52"/>
      <c r="J119" s="15" t="str">
        <f>+IFERROR(IF(VLOOKUP(#REF!&amp;"-"&amp;ROW()-89,[1]ワークシート!$F$2:$BX$1002,16,0)="","",VLOOKUP(#REF!&amp;"-"&amp;ROW()-89,[1]ワークシート!$F$2:$BX$1002,16,0)),"")</f>
        <v/>
      </c>
      <c r="K119" s="30"/>
      <c r="L119" s="25"/>
      <c r="M119" s="57" t="str">
        <f>+IFERROR(VLOOKUP(#REF!&amp;"-"&amp;ROW()-89,[1]ワークシート!$F$2:$BX$1002,21,0),"")</f>
        <v/>
      </c>
      <c r="N119" s="65"/>
      <c r="O119" s="69" t="str">
        <f>+IFERROR(VLOOKUP(#REF!&amp;"-"&amp;ROW()-89,[1]ワークシート!$F$2:$BX$1002,22,0),"")</f>
        <v/>
      </c>
      <c r="P119" s="69"/>
      <c r="Q119" s="74" t="str">
        <f>+IFERROR(IF(VLOOKUP(#REF!&amp;"-"&amp;ROW()-89,[1]ワークシート!$F$2:$BX$1002,53,0)="","",VLOOKUP(#REF!&amp;"-"&amp;ROW()-89,[1]ワークシート!$F$2:$BX$1002,53,0)),"")</f>
        <v/>
      </c>
      <c r="R119" s="74"/>
      <c r="S119" s="74"/>
      <c r="T119" s="69" t="str">
        <f>+IFERROR(VLOOKUP(#REF!&amp;"-"&amp;ROW()-89,[1]ワークシート!$F$2:$BX$1002,58,0),"")</f>
        <v/>
      </c>
      <c r="U119" s="69"/>
      <c r="V119" s="69" t="str">
        <f>+IFERROR(VLOOKUP(#REF!&amp;"-"&amp;ROW()-89,[1]ワークシート!$F$2:$BX$1002,59,0),"")</f>
        <v/>
      </c>
      <c r="W119" s="69"/>
      <c r="X119" s="69"/>
      <c r="Y119" s="48" t="str">
        <f t="shared" si="0"/>
        <v/>
      </c>
      <c r="Z119" s="48"/>
      <c r="AA119" s="15" t="str">
        <f>+IFERROR(VLOOKUP(#REF!&amp;"-"&amp;ROW()-89,[1]ワークシート!$F$2:$BX$1002,10,0)&amp;"","")</f>
        <v/>
      </c>
      <c r="AB119" s="25"/>
      <c r="AC119" s="125" t="str">
        <f>+IFERROR(VLOOKUP(#REF!&amp;"-"&amp;ROW()-89,[1]ワークシート!$F$2:$BX$1002,63,0),"")</f>
        <v/>
      </c>
      <c r="AD119" s="125"/>
      <c r="AE119" s="48" t="str">
        <f t="shared" si="1"/>
        <v/>
      </c>
      <c r="AF119" s="48"/>
      <c r="AG119" s="48" t="str">
        <f>+IFERROR(IF(VLOOKUP(#REF!&amp;"-"&amp;ROW()-89,[1]ワークシート!$F$2:$BX$1002,64,0)="","",VLOOKUP(#REF!&amp;"-"&amp;ROW()-89,[1]ワークシート!$F$2:$BX$1002,64,0)),"")</f>
        <v/>
      </c>
      <c r="AH119" s="48"/>
      <c r="AJ119" s="138">
        <v>36</v>
      </c>
      <c r="AK119" s="138" t="e">
        <f>+#REF!&amp;AJ119</f>
        <v>#REF!</v>
      </c>
      <c r="AL119" s="43"/>
      <c r="AM119" s="43" t="str">
        <f>+IFERROR(IF(VLOOKUP(#REF!&amp;"-"&amp;ROW()-89,[1]ワークシート!$F$2:$BW$1002,12,0)="","",VLOOKUP(#REF!&amp;"-"&amp;ROW()-89,[1]ワークシート!$F$2:$BW$1002,12,0)),"")</f>
        <v/>
      </c>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row>
    <row r="120" spans="1:70" ht="35.1" hidden="1" customHeight="1">
      <c r="A120" s="15" t="str">
        <f>+IFERROR(IF(VLOOKUP(#REF!&amp;"-"&amp;ROW()-89,[1]ワークシート!$F$2:$BX$1002,6,0)="","",VLOOKUP(#REF!&amp;"-"&amp;ROW()-89,[1]ワークシート!$F$2:$BX$1002,6,0)),"")</f>
        <v/>
      </c>
      <c r="B120" s="25"/>
      <c r="C120" s="15" t="str">
        <f>+IFERROR(IF(VLOOKUP(#REF!&amp;"-"&amp;ROW()-89,[1]ワークシート!$F$2:$BX$1002,7,0)="","",VLOOKUP(#REF!&amp;"-"&amp;ROW()-89,[1]ワークシート!$F$2:$BX$1002,7,0)),"")</f>
        <v/>
      </c>
      <c r="D120" s="25"/>
      <c r="E120" s="15" t="str">
        <f>+IFERROR(IF(VLOOKUP(#REF!&amp;"-"&amp;ROW()-89,[1]ワークシート!$F$2:$BX$1002,8,0)="","",VLOOKUP(#REF!&amp;"-"&amp;ROW()-89,[1]ワークシート!$F$2:$BX$1002,8,0)),"")</f>
        <v/>
      </c>
      <c r="F120" s="25"/>
      <c r="G120" s="48" t="str">
        <f>+IFERROR(IF(VLOOKUP(#REF!&amp;"-"&amp;ROW()-89,[1]ワークシート!$F$2:$BX$1002,9,0)="","",VLOOKUP(#REF!&amp;"-"&amp;ROW()-89,[1]ワークシート!$F$2:$BX$1002,9,0)),"")</f>
        <v/>
      </c>
      <c r="H1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0" s="52"/>
      <c r="J120" s="15" t="str">
        <f>+IFERROR(IF(VLOOKUP(#REF!&amp;"-"&amp;ROW()-89,[1]ワークシート!$F$2:$BX$1002,16,0)="","",VLOOKUP(#REF!&amp;"-"&amp;ROW()-89,[1]ワークシート!$F$2:$BX$1002,16,0)),"")</f>
        <v/>
      </c>
      <c r="K120" s="30"/>
      <c r="L120" s="25"/>
      <c r="M120" s="57" t="str">
        <f>+IFERROR(VLOOKUP(#REF!&amp;"-"&amp;ROW()-89,[1]ワークシート!$F$2:$BX$1002,21,0),"")</f>
        <v/>
      </c>
      <c r="N120" s="65"/>
      <c r="O120" s="69" t="str">
        <f>+IFERROR(VLOOKUP(#REF!&amp;"-"&amp;ROW()-89,[1]ワークシート!$F$2:$BX$1002,22,0),"")</f>
        <v/>
      </c>
      <c r="P120" s="69"/>
      <c r="Q120" s="74" t="str">
        <f>+IFERROR(IF(VLOOKUP(#REF!&amp;"-"&amp;ROW()-89,[1]ワークシート!$F$2:$BX$1002,53,0)="","",VLOOKUP(#REF!&amp;"-"&amp;ROW()-89,[1]ワークシート!$F$2:$BX$1002,53,0)),"")</f>
        <v/>
      </c>
      <c r="R120" s="74"/>
      <c r="S120" s="74"/>
      <c r="T120" s="69" t="str">
        <f>+IFERROR(VLOOKUP(#REF!&amp;"-"&amp;ROW()-89,[1]ワークシート!$F$2:$BX$1002,58,0),"")</f>
        <v/>
      </c>
      <c r="U120" s="69"/>
      <c r="V120" s="69" t="str">
        <f>+IFERROR(VLOOKUP(#REF!&amp;"-"&amp;ROW()-89,[1]ワークシート!$F$2:$BX$1002,59,0),"")</f>
        <v/>
      </c>
      <c r="W120" s="69"/>
      <c r="X120" s="69"/>
      <c r="Y120" s="48" t="str">
        <f t="shared" si="0"/>
        <v/>
      </c>
      <c r="Z120" s="48"/>
      <c r="AA120" s="15" t="str">
        <f>+IFERROR(VLOOKUP(#REF!&amp;"-"&amp;ROW()-89,[1]ワークシート!$F$2:$BX$1002,10,0)&amp;"","")</f>
        <v/>
      </c>
      <c r="AB120" s="25"/>
      <c r="AC120" s="125" t="str">
        <f>+IFERROR(VLOOKUP(#REF!&amp;"-"&amp;ROW()-89,[1]ワークシート!$F$2:$BX$1002,63,0),"")</f>
        <v/>
      </c>
      <c r="AD120" s="125"/>
      <c r="AE120" s="48" t="str">
        <f t="shared" si="1"/>
        <v/>
      </c>
      <c r="AF120" s="48"/>
      <c r="AG120" s="48" t="str">
        <f>+IFERROR(IF(VLOOKUP(#REF!&amp;"-"&amp;ROW()-89,[1]ワークシート!$F$2:$BX$1002,64,0)="","",VLOOKUP(#REF!&amp;"-"&amp;ROW()-89,[1]ワークシート!$F$2:$BX$1002,64,0)),"")</f>
        <v/>
      </c>
      <c r="AH120" s="48"/>
      <c r="AJ120" s="138">
        <v>37</v>
      </c>
      <c r="AK120" s="138" t="e">
        <f>+#REF!&amp;AJ120</f>
        <v>#REF!</v>
      </c>
      <c r="AL120" s="43"/>
      <c r="AM120" s="43" t="str">
        <f>+IFERROR(IF(VLOOKUP(#REF!&amp;"-"&amp;ROW()-89,[1]ワークシート!$F$2:$BW$1002,12,0)="","",VLOOKUP(#REF!&amp;"-"&amp;ROW()-89,[1]ワークシート!$F$2:$BW$1002,12,0)),"")</f>
        <v/>
      </c>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row>
    <row r="121" spans="1:70" ht="35.1" hidden="1" customHeight="1">
      <c r="A121" s="15" t="str">
        <f>+IFERROR(IF(VLOOKUP(#REF!&amp;"-"&amp;ROW()-89,[1]ワークシート!$F$2:$BX$1002,6,0)="","",VLOOKUP(#REF!&amp;"-"&amp;ROW()-89,[1]ワークシート!$F$2:$BX$1002,6,0)),"")</f>
        <v/>
      </c>
      <c r="B121" s="25"/>
      <c r="C121" s="15" t="str">
        <f>+IFERROR(IF(VLOOKUP(#REF!&amp;"-"&amp;ROW()-89,[1]ワークシート!$F$2:$BX$1002,7,0)="","",VLOOKUP(#REF!&amp;"-"&amp;ROW()-89,[1]ワークシート!$F$2:$BX$1002,7,0)),"")</f>
        <v/>
      </c>
      <c r="D121" s="25"/>
      <c r="E121" s="15" t="str">
        <f>+IFERROR(IF(VLOOKUP(#REF!&amp;"-"&amp;ROW()-89,[1]ワークシート!$F$2:$BX$1002,8,0)="","",VLOOKUP(#REF!&amp;"-"&amp;ROW()-89,[1]ワークシート!$F$2:$BX$1002,8,0)),"")</f>
        <v/>
      </c>
      <c r="F121" s="25"/>
      <c r="G121" s="48" t="str">
        <f>+IFERROR(IF(VLOOKUP(#REF!&amp;"-"&amp;ROW()-89,[1]ワークシート!$F$2:$BX$1002,9,0)="","",VLOOKUP(#REF!&amp;"-"&amp;ROW()-89,[1]ワークシート!$F$2:$BX$1002,9,0)),"")</f>
        <v/>
      </c>
      <c r="H1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1" s="52"/>
      <c r="J121" s="15" t="str">
        <f>+IFERROR(IF(VLOOKUP(#REF!&amp;"-"&amp;ROW()-89,[1]ワークシート!$F$2:$BX$1002,16,0)="","",VLOOKUP(#REF!&amp;"-"&amp;ROW()-89,[1]ワークシート!$F$2:$BX$1002,16,0)),"")</f>
        <v/>
      </c>
      <c r="K121" s="30"/>
      <c r="L121" s="25"/>
      <c r="M121" s="57" t="str">
        <f>+IFERROR(VLOOKUP(#REF!&amp;"-"&amp;ROW()-89,[1]ワークシート!$F$2:$BX$1002,21,0),"")</f>
        <v/>
      </c>
      <c r="N121" s="65"/>
      <c r="O121" s="69" t="str">
        <f>+IFERROR(VLOOKUP(#REF!&amp;"-"&amp;ROW()-89,[1]ワークシート!$F$2:$BX$1002,22,0),"")</f>
        <v/>
      </c>
      <c r="P121" s="69"/>
      <c r="Q121" s="74" t="str">
        <f>+IFERROR(IF(VLOOKUP(#REF!&amp;"-"&amp;ROW()-89,[1]ワークシート!$F$2:$BX$1002,53,0)="","",VLOOKUP(#REF!&amp;"-"&amp;ROW()-89,[1]ワークシート!$F$2:$BX$1002,53,0)),"")</f>
        <v/>
      </c>
      <c r="R121" s="74"/>
      <c r="S121" s="74"/>
      <c r="T121" s="69" t="str">
        <f>+IFERROR(VLOOKUP(#REF!&amp;"-"&amp;ROW()-89,[1]ワークシート!$F$2:$BX$1002,58,0),"")</f>
        <v/>
      </c>
      <c r="U121" s="69"/>
      <c r="V121" s="69" t="str">
        <f>+IFERROR(VLOOKUP(#REF!&amp;"-"&amp;ROW()-89,[1]ワークシート!$F$2:$BX$1002,59,0),"")</f>
        <v/>
      </c>
      <c r="W121" s="69"/>
      <c r="X121" s="69"/>
      <c r="Y121" s="48" t="str">
        <f t="shared" si="0"/>
        <v/>
      </c>
      <c r="Z121" s="48"/>
      <c r="AA121" s="15" t="str">
        <f>+IFERROR(VLOOKUP(#REF!&amp;"-"&amp;ROW()-89,[1]ワークシート!$F$2:$BX$1002,10,0)&amp;"","")</f>
        <v/>
      </c>
      <c r="AB121" s="25"/>
      <c r="AC121" s="125" t="str">
        <f>+IFERROR(VLOOKUP(#REF!&amp;"-"&amp;ROW()-89,[1]ワークシート!$F$2:$BX$1002,63,0),"")</f>
        <v/>
      </c>
      <c r="AD121" s="125"/>
      <c r="AE121" s="48" t="str">
        <f t="shared" si="1"/>
        <v/>
      </c>
      <c r="AF121" s="48"/>
      <c r="AG121" s="48" t="str">
        <f>+IFERROR(IF(VLOOKUP(#REF!&amp;"-"&amp;ROW()-89,[1]ワークシート!$F$2:$BX$1002,64,0)="","",VLOOKUP(#REF!&amp;"-"&amp;ROW()-89,[1]ワークシート!$F$2:$BX$1002,64,0)),"")</f>
        <v/>
      </c>
      <c r="AH121" s="48"/>
      <c r="AJ121" s="138">
        <v>38</v>
      </c>
      <c r="AK121" s="138" t="e">
        <f>+#REF!&amp;AJ121</f>
        <v>#REF!</v>
      </c>
      <c r="AL121" s="43"/>
      <c r="AM121" s="43" t="str">
        <f>+IFERROR(IF(VLOOKUP(#REF!&amp;"-"&amp;ROW()-89,[1]ワークシート!$F$2:$BW$1002,12,0)="","",VLOOKUP(#REF!&amp;"-"&amp;ROW()-89,[1]ワークシート!$F$2:$BW$1002,12,0)),"")</f>
        <v/>
      </c>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row>
    <row r="122" spans="1:70" ht="35.1" hidden="1" customHeight="1">
      <c r="A122" s="15" t="str">
        <f>+IFERROR(IF(VLOOKUP(#REF!&amp;"-"&amp;ROW()-89,[1]ワークシート!$F$2:$BX$1002,6,0)="","",VLOOKUP(#REF!&amp;"-"&amp;ROW()-89,[1]ワークシート!$F$2:$BX$1002,6,0)),"")</f>
        <v/>
      </c>
      <c r="B122" s="25"/>
      <c r="C122" s="15" t="str">
        <f>+IFERROR(IF(VLOOKUP(#REF!&amp;"-"&amp;ROW()-89,[1]ワークシート!$F$2:$BX$1002,7,0)="","",VLOOKUP(#REF!&amp;"-"&amp;ROW()-89,[1]ワークシート!$F$2:$BX$1002,7,0)),"")</f>
        <v/>
      </c>
      <c r="D122" s="25"/>
      <c r="E122" s="15" t="str">
        <f>+IFERROR(IF(VLOOKUP(#REF!&amp;"-"&amp;ROW()-89,[1]ワークシート!$F$2:$BX$1002,8,0)="","",VLOOKUP(#REF!&amp;"-"&amp;ROW()-89,[1]ワークシート!$F$2:$BX$1002,8,0)),"")</f>
        <v/>
      </c>
      <c r="F122" s="25"/>
      <c r="G122" s="48" t="str">
        <f>+IFERROR(IF(VLOOKUP(#REF!&amp;"-"&amp;ROW()-89,[1]ワークシート!$F$2:$BX$1002,9,0)="","",VLOOKUP(#REF!&amp;"-"&amp;ROW()-89,[1]ワークシート!$F$2:$BX$1002,9,0)),"")</f>
        <v/>
      </c>
      <c r="H1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2" s="52"/>
      <c r="J122" s="15" t="str">
        <f>+IFERROR(IF(VLOOKUP(#REF!&amp;"-"&amp;ROW()-89,[1]ワークシート!$F$2:$BX$1002,16,0)="","",VLOOKUP(#REF!&amp;"-"&amp;ROW()-89,[1]ワークシート!$F$2:$BX$1002,16,0)),"")</f>
        <v/>
      </c>
      <c r="K122" s="30"/>
      <c r="L122" s="25"/>
      <c r="M122" s="57" t="str">
        <f>+IFERROR(VLOOKUP(#REF!&amp;"-"&amp;ROW()-89,[1]ワークシート!$F$2:$BX$1002,21,0),"")</f>
        <v/>
      </c>
      <c r="N122" s="65"/>
      <c r="O122" s="69" t="str">
        <f>+IFERROR(VLOOKUP(#REF!&amp;"-"&amp;ROW()-89,[1]ワークシート!$F$2:$BX$1002,22,0),"")</f>
        <v/>
      </c>
      <c r="P122" s="69"/>
      <c r="Q122" s="74" t="str">
        <f>+IFERROR(IF(VLOOKUP(#REF!&amp;"-"&amp;ROW()-89,[1]ワークシート!$F$2:$BX$1002,53,0)="","",VLOOKUP(#REF!&amp;"-"&amp;ROW()-89,[1]ワークシート!$F$2:$BX$1002,53,0)),"")</f>
        <v/>
      </c>
      <c r="R122" s="74"/>
      <c r="S122" s="74"/>
      <c r="T122" s="69" t="str">
        <f>+IFERROR(VLOOKUP(#REF!&amp;"-"&amp;ROW()-89,[1]ワークシート!$F$2:$BX$1002,58,0),"")</f>
        <v/>
      </c>
      <c r="U122" s="69"/>
      <c r="V122" s="69" t="str">
        <f>+IFERROR(VLOOKUP(#REF!&amp;"-"&amp;ROW()-89,[1]ワークシート!$F$2:$BX$1002,59,0),"")</f>
        <v/>
      </c>
      <c r="W122" s="69"/>
      <c r="X122" s="69"/>
      <c r="Y122" s="48" t="str">
        <f t="shared" si="0"/>
        <v/>
      </c>
      <c r="Z122" s="48"/>
      <c r="AA122" s="15" t="str">
        <f>+IFERROR(VLOOKUP(#REF!&amp;"-"&amp;ROW()-89,[1]ワークシート!$F$2:$BX$1002,10,0)&amp;"","")</f>
        <v/>
      </c>
      <c r="AB122" s="25"/>
      <c r="AC122" s="125" t="str">
        <f>+IFERROR(VLOOKUP(#REF!&amp;"-"&amp;ROW()-89,[1]ワークシート!$F$2:$BX$1002,63,0),"")</f>
        <v/>
      </c>
      <c r="AD122" s="125"/>
      <c r="AE122" s="48" t="str">
        <f t="shared" si="1"/>
        <v/>
      </c>
      <c r="AF122" s="48"/>
      <c r="AG122" s="48" t="str">
        <f>+IFERROR(IF(VLOOKUP(#REF!&amp;"-"&amp;ROW()-89,[1]ワークシート!$F$2:$BX$1002,64,0)="","",VLOOKUP(#REF!&amp;"-"&amp;ROW()-89,[1]ワークシート!$F$2:$BX$1002,64,0)),"")</f>
        <v/>
      </c>
      <c r="AH122" s="48"/>
      <c r="AJ122" s="138">
        <v>39</v>
      </c>
      <c r="AK122" s="138" t="e">
        <f>+#REF!&amp;AJ122</f>
        <v>#REF!</v>
      </c>
      <c r="AL122" s="43"/>
      <c r="AM122" s="43" t="str">
        <f>+IFERROR(IF(VLOOKUP(#REF!&amp;"-"&amp;ROW()-89,[1]ワークシート!$F$2:$BW$1002,12,0)="","",VLOOKUP(#REF!&amp;"-"&amp;ROW()-89,[1]ワークシート!$F$2:$BW$1002,12,0)),"")</f>
        <v/>
      </c>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row>
    <row r="123" spans="1:70" ht="35.1" hidden="1" customHeight="1">
      <c r="A123" s="15" t="str">
        <f>+IFERROR(IF(VLOOKUP(#REF!&amp;"-"&amp;ROW()-89,[1]ワークシート!$F$2:$BX$1002,6,0)="","",VLOOKUP(#REF!&amp;"-"&amp;ROW()-89,[1]ワークシート!$F$2:$BX$1002,6,0)),"")</f>
        <v/>
      </c>
      <c r="B123" s="25"/>
      <c r="C123" s="15" t="str">
        <f>+IFERROR(IF(VLOOKUP(#REF!&amp;"-"&amp;ROW()-89,[1]ワークシート!$F$2:$BX$1002,7,0)="","",VLOOKUP(#REF!&amp;"-"&amp;ROW()-89,[1]ワークシート!$F$2:$BX$1002,7,0)),"")</f>
        <v/>
      </c>
      <c r="D123" s="25"/>
      <c r="E123" s="15" t="str">
        <f>+IFERROR(IF(VLOOKUP(#REF!&amp;"-"&amp;ROW()-89,[1]ワークシート!$F$2:$BX$1002,8,0)="","",VLOOKUP(#REF!&amp;"-"&amp;ROW()-89,[1]ワークシート!$F$2:$BX$1002,8,0)),"")</f>
        <v/>
      </c>
      <c r="F123" s="25"/>
      <c r="G123" s="48" t="str">
        <f>+IFERROR(IF(VLOOKUP(#REF!&amp;"-"&amp;ROW()-89,[1]ワークシート!$F$2:$BX$1002,9,0)="","",VLOOKUP(#REF!&amp;"-"&amp;ROW()-89,[1]ワークシート!$F$2:$BX$1002,9,0)),"")</f>
        <v/>
      </c>
      <c r="H1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3" s="52"/>
      <c r="J123" s="15" t="str">
        <f>+IFERROR(IF(VLOOKUP(#REF!&amp;"-"&amp;ROW()-89,[1]ワークシート!$F$2:$BX$1002,16,0)="","",VLOOKUP(#REF!&amp;"-"&amp;ROW()-89,[1]ワークシート!$F$2:$BX$1002,16,0)),"")</f>
        <v/>
      </c>
      <c r="K123" s="30"/>
      <c r="L123" s="25"/>
      <c r="M123" s="57" t="str">
        <f>+IFERROR(VLOOKUP(#REF!&amp;"-"&amp;ROW()-89,[1]ワークシート!$F$2:$BX$1002,21,0),"")</f>
        <v/>
      </c>
      <c r="N123" s="65"/>
      <c r="O123" s="69" t="str">
        <f>+IFERROR(VLOOKUP(#REF!&amp;"-"&amp;ROW()-89,[1]ワークシート!$F$2:$BX$1002,22,0),"")</f>
        <v/>
      </c>
      <c r="P123" s="69"/>
      <c r="Q123" s="74" t="str">
        <f>+IFERROR(IF(VLOOKUP(#REF!&amp;"-"&amp;ROW()-89,[1]ワークシート!$F$2:$BX$1002,53,0)="","",VLOOKUP(#REF!&amp;"-"&amp;ROW()-89,[1]ワークシート!$F$2:$BX$1002,53,0)),"")</f>
        <v/>
      </c>
      <c r="R123" s="74"/>
      <c r="S123" s="74"/>
      <c r="T123" s="69" t="str">
        <f>+IFERROR(VLOOKUP(#REF!&amp;"-"&amp;ROW()-89,[1]ワークシート!$F$2:$BX$1002,58,0),"")</f>
        <v/>
      </c>
      <c r="U123" s="69"/>
      <c r="V123" s="69" t="str">
        <f>+IFERROR(VLOOKUP(#REF!&amp;"-"&amp;ROW()-89,[1]ワークシート!$F$2:$BX$1002,59,0),"")</f>
        <v/>
      </c>
      <c r="W123" s="69"/>
      <c r="X123" s="69"/>
      <c r="Y123" s="48" t="str">
        <f t="shared" si="0"/>
        <v/>
      </c>
      <c r="Z123" s="48"/>
      <c r="AA123" s="15" t="str">
        <f>+IFERROR(VLOOKUP(#REF!&amp;"-"&amp;ROW()-89,[1]ワークシート!$F$2:$BX$1002,10,0)&amp;"","")</f>
        <v/>
      </c>
      <c r="AB123" s="25"/>
      <c r="AC123" s="125" t="str">
        <f>+IFERROR(VLOOKUP(#REF!&amp;"-"&amp;ROW()-89,[1]ワークシート!$F$2:$BX$1002,63,0),"")</f>
        <v/>
      </c>
      <c r="AD123" s="125"/>
      <c r="AE123" s="48" t="str">
        <f t="shared" si="1"/>
        <v/>
      </c>
      <c r="AF123" s="48"/>
      <c r="AG123" s="48" t="str">
        <f>+IFERROR(IF(VLOOKUP(#REF!&amp;"-"&amp;ROW()-89,[1]ワークシート!$F$2:$BX$1002,64,0)="","",VLOOKUP(#REF!&amp;"-"&amp;ROW()-89,[1]ワークシート!$F$2:$BX$1002,64,0)),"")</f>
        <v/>
      </c>
      <c r="AH123" s="48"/>
      <c r="AJ123" s="138">
        <v>40</v>
      </c>
      <c r="AK123" s="138" t="e">
        <f>+#REF!&amp;AJ123</f>
        <v>#REF!</v>
      </c>
      <c r="AL123" s="43"/>
      <c r="AM123" s="43" t="str">
        <f>+IFERROR(IF(VLOOKUP(#REF!&amp;"-"&amp;ROW()-89,[1]ワークシート!$F$2:$BW$1002,12,0)="","",VLOOKUP(#REF!&amp;"-"&amp;ROW()-89,[1]ワークシート!$F$2:$BW$1002,12,0)),"")</f>
        <v/>
      </c>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row>
    <row r="124" spans="1:70" ht="35.1" hidden="1" customHeight="1">
      <c r="A124" s="15" t="str">
        <f>+IFERROR(IF(VLOOKUP(#REF!&amp;"-"&amp;ROW()-89,[1]ワークシート!$F$2:$BX$1002,6,0)="","",VLOOKUP(#REF!&amp;"-"&amp;ROW()-89,[1]ワークシート!$F$2:$BX$1002,6,0)),"")</f>
        <v/>
      </c>
      <c r="B124" s="25"/>
      <c r="C124" s="15" t="str">
        <f>+IFERROR(IF(VLOOKUP(#REF!&amp;"-"&amp;ROW()-89,[1]ワークシート!$F$2:$BX$1002,7,0)="","",VLOOKUP(#REF!&amp;"-"&amp;ROW()-89,[1]ワークシート!$F$2:$BX$1002,7,0)),"")</f>
        <v/>
      </c>
      <c r="D124" s="25"/>
      <c r="E124" s="15" t="str">
        <f>+IFERROR(IF(VLOOKUP(#REF!&amp;"-"&amp;ROW()-89,[1]ワークシート!$F$2:$BX$1002,8,0)="","",VLOOKUP(#REF!&amp;"-"&amp;ROW()-89,[1]ワークシート!$F$2:$BX$1002,8,0)),"")</f>
        <v/>
      </c>
      <c r="F124" s="25"/>
      <c r="G124" s="48" t="str">
        <f>+IFERROR(IF(VLOOKUP(#REF!&amp;"-"&amp;ROW()-89,[1]ワークシート!$F$2:$BX$1002,9,0)="","",VLOOKUP(#REF!&amp;"-"&amp;ROW()-89,[1]ワークシート!$F$2:$BX$1002,9,0)),"")</f>
        <v/>
      </c>
      <c r="H1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4" s="52"/>
      <c r="J124" s="15" t="str">
        <f>+IFERROR(IF(VLOOKUP(#REF!&amp;"-"&amp;ROW()-89,[1]ワークシート!$F$2:$BX$1002,16,0)="","",VLOOKUP(#REF!&amp;"-"&amp;ROW()-89,[1]ワークシート!$F$2:$BX$1002,16,0)),"")</f>
        <v/>
      </c>
      <c r="K124" s="30"/>
      <c r="L124" s="25"/>
      <c r="M124" s="57" t="str">
        <f>+IFERROR(VLOOKUP(#REF!&amp;"-"&amp;ROW()-89,[1]ワークシート!$F$2:$BX$1002,21,0),"")</f>
        <v/>
      </c>
      <c r="N124" s="65"/>
      <c r="O124" s="69" t="str">
        <f>+IFERROR(VLOOKUP(#REF!&amp;"-"&amp;ROW()-89,[1]ワークシート!$F$2:$BX$1002,22,0),"")</f>
        <v/>
      </c>
      <c r="P124" s="69"/>
      <c r="Q124" s="74" t="str">
        <f>+IFERROR(IF(VLOOKUP(#REF!&amp;"-"&amp;ROW()-89,[1]ワークシート!$F$2:$BX$1002,53,0)="","",VLOOKUP(#REF!&amp;"-"&amp;ROW()-89,[1]ワークシート!$F$2:$BX$1002,53,0)),"")</f>
        <v/>
      </c>
      <c r="R124" s="74"/>
      <c r="S124" s="74"/>
      <c r="T124" s="69" t="str">
        <f>+IFERROR(VLOOKUP(#REF!&amp;"-"&amp;ROW()-89,[1]ワークシート!$F$2:$BX$1002,58,0),"")</f>
        <v/>
      </c>
      <c r="U124" s="69"/>
      <c r="V124" s="69" t="str">
        <f>+IFERROR(VLOOKUP(#REF!&amp;"-"&amp;ROW()-89,[1]ワークシート!$F$2:$BX$1002,59,0),"")</f>
        <v/>
      </c>
      <c r="W124" s="69"/>
      <c r="X124" s="69"/>
      <c r="Y124" s="48" t="str">
        <f t="shared" si="0"/>
        <v/>
      </c>
      <c r="Z124" s="48"/>
      <c r="AA124" s="15" t="str">
        <f>+IFERROR(VLOOKUP(#REF!&amp;"-"&amp;ROW()-89,[1]ワークシート!$F$2:$BX$1002,10,0)&amp;"","")</f>
        <v/>
      </c>
      <c r="AB124" s="25"/>
      <c r="AC124" s="125" t="str">
        <f>+IFERROR(VLOOKUP(#REF!&amp;"-"&amp;ROW()-89,[1]ワークシート!$F$2:$BX$1002,63,0),"")</f>
        <v/>
      </c>
      <c r="AD124" s="125"/>
      <c r="AE124" s="48" t="str">
        <f t="shared" si="1"/>
        <v/>
      </c>
      <c r="AF124" s="48"/>
      <c r="AG124" s="48" t="str">
        <f>+IFERROR(IF(VLOOKUP(#REF!&amp;"-"&amp;ROW()-89,[1]ワークシート!$F$2:$BX$1002,64,0)="","",VLOOKUP(#REF!&amp;"-"&amp;ROW()-89,[1]ワークシート!$F$2:$BX$1002,64,0)),"")</f>
        <v/>
      </c>
      <c r="AH124" s="48"/>
      <c r="AJ124" s="138">
        <v>41</v>
      </c>
      <c r="AK124" s="138" t="e">
        <f>+#REF!&amp;AJ124</f>
        <v>#REF!</v>
      </c>
      <c r="AL124" s="43"/>
      <c r="AM124" s="43" t="str">
        <f>+IFERROR(IF(VLOOKUP(#REF!&amp;"-"&amp;ROW()-89,[1]ワークシート!$F$2:$BW$1002,12,0)="","",VLOOKUP(#REF!&amp;"-"&amp;ROW()-89,[1]ワークシート!$F$2:$BW$1002,12,0)),"")</f>
        <v/>
      </c>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row>
    <row r="125" spans="1:70" ht="35.1" hidden="1" customHeight="1">
      <c r="A125" s="15" t="str">
        <f>+IFERROR(IF(VLOOKUP(#REF!&amp;"-"&amp;ROW()-89,[1]ワークシート!$F$2:$BX$1002,6,0)="","",VLOOKUP(#REF!&amp;"-"&amp;ROW()-89,[1]ワークシート!$F$2:$BX$1002,6,0)),"")</f>
        <v/>
      </c>
      <c r="B125" s="25"/>
      <c r="C125" s="15" t="str">
        <f>+IFERROR(IF(VLOOKUP(#REF!&amp;"-"&amp;ROW()-89,[1]ワークシート!$F$2:$BX$1002,7,0)="","",VLOOKUP(#REF!&amp;"-"&amp;ROW()-89,[1]ワークシート!$F$2:$BX$1002,7,0)),"")</f>
        <v/>
      </c>
      <c r="D125" s="25"/>
      <c r="E125" s="15" t="str">
        <f>+IFERROR(IF(VLOOKUP(#REF!&amp;"-"&amp;ROW()-89,[1]ワークシート!$F$2:$BX$1002,8,0)="","",VLOOKUP(#REF!&amp;"-"&amp;ROW()-89,[1]ワークシート!$F$2:$BX$1002,8,0)),"")</f>
        <v/>
      </c>
      <c r="F125" s="25"/>
      <c r="G125" s="48" t="str">
        <f>+IFERROR(IF(VLOOKUP(#REF!&amp;"-"&amp;ROW()-89,[1]ワークシート!$F$2:$BX$1002,9,0)="","",VLOOKUP(#REF!&amp;"-"&amp;ROW()-89,[1]ワークシート!$F$2:$BX$1002,9,0)),"")</f>
        <v/>
      </c>
      <c r="H1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5" s="52"/>
      <c r="J125" s="15" t="str">
        <f>+IFERROR(IF(VLOOKUP(#REF!&amp;"-"&amp;ROW()-89,[1]ワークシート!$F$2:$BX$1002,16,0)="","",VLOOKUP(#REF!&amp;"-"&amp;ROW()-89,[1]ワークシート!$F$2:$BX$1002,16,0)),"")</f>
        <v/>
      </c>
      <c r="K125" s="30"/>
      <c r="L125" s="25"/>
      <c r="M125" s="57" t="str">
        <f>+IFERROR(VLOOKUP(#REF!&amp;"-"&amp;ROW()-89,[1]ワークシート!$F$2:$BX$1002,21,0),"")</f>
        <v/>
      </c>
      <c r="N125" s="65"/>
      <c r="O125" s="69" t="str">
        <f>+IFERROR(VLOOKUP(#REF!&amp;"-"&amp;ROW()-89,[1]ワークシート!$F$2:$BX$1002,22,0),"")</f>
        <v/>
      </c>
      <c r="P125" s="69"/>
      <c r="Q125" s="74" t="str">
        <f>+IFERROR(IF(VLOOKUP(#REF!&amp;"-"&amp;ROW()-89,[1]ワークシート!$F$2:$BX$1002,53,0)="","",VLOOKUP(#REF!&amp;"-"&amp;ROW()-89,[1]ワークシート!$F$2:$BX$1002,53,0)),"")</f>
        <v/>
      </c>
      <c r="R125" s="74"/>
      <c r="S125" s="74"/>
      <c r="T125" s="69" t="str">
        <f>+IFERROR(VLOOKUP(#REF!&amp;"-"&amp;ROW()-89,[1]ワークシート!$F$2:$BX$1002,58,0),"")</f>
        <v/>
      </c>
      <c r="U125" s="69"/>
      <c r="V125" s="69" t="str">
        <f>+IFERROR(VLOOKUP(#REF!&amp;"-"&amp;ROW()-89,[1]ワークシート!$F$2:$BX$1002,59,0),"")</f>
        <v/>
      </c>
      <c r="W125" s="69"/>
      <c r="X125" s="69"/>
      <c r="Y125" s="48" t="str">
        <f t="shared" si="0"/>
        <v/>
      </c>
      <c r="Z125" s="48"/>
      <c r="AA125" s="15" t="str">
        <f>+IFERROR(VLOOKUP(#REF!&amp;"-"&amp;ROW()-89,[1]ワークシート!$F$2:$BX$1002,10,0)&amp;"","")</f>
        <v/>
      </c>
      <c r="AB125" s="25"/>
      <c r="AC125" s="125" t="str">
        <f>+IFERROR(VLOOKUP(#REF!&amp;"-"&amp;ROW()-89,[1]ワークシート!$F$2:$BX$1002,63,0),"")</f>
        <v/>
      </c>
      <c r="AD125" s="125"/>
      <c r="AE125" s="48" t="str">
        <f t="shared" si="1"/>
        <v/>
      </c>
      <c r="AF125" s="48"/>
      <c r="AG125" s="48" t="str">
        <f>+IFERROR(IF(VLOOKUP(#REF!&amp;"-"&amp;ROW()-89,[1]ワークシート!$F$2:$BX$1002,64,0)="","",VLOOKUP(#REF!&amp;"-"&amp;ROW()-89,[1]ワークシート!$F$2:$BX$1002,64,0)),"")</f>
        <v/>
      </c>
      <c r="AH125" s="48"/>
      <c r="AJ125" s="138">
        <v>42</v>
      </c>
      <c r="AK125" s="138" t="e">
        <f>+#REF!&amp;AJ125</f>
        <v>#REF!</v>
      </c>
      <c r="AL125" s="43"/>
      <c r="AM125" s="43" t="str">
        <f>+IFERROR(IF(VLOOKUP(#REF!&amp;"-"&amp;ROW()-89,[1]ワークシート!$F$2:$BW$1002,12,0)="","",VLOOKUP(#REF!&amp;"-"&amp;ROW()-89,[1]ワークシート!$F$2:$BW$1002,12,0)),"")</f>
        <v/>
      </c>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row>
    <row r="126" spans="1:70" ht="35.1" hidden="1" customHeight="1">
      <c r="A126" s="15" t="str">
        <f>+IFERROR(IF(VLOOKUP(#REF!&amp;"-"&amp;ROW()-89,[1]ワークシート!$F$2:$BX$1002,6,0)="","",VLOOKUP(#REF!&amp;"-"&amp;ROW()-89,[1]ワークシート!$F$2:$BX$1002,6,0)),"")</f>
        <v/>
      </c>
      <c r="B126" s="25"/>
      <c r="C126" s="15" t="str">
        <f>+IFERROR(IF(VLOOKUP(#REF!&amp;"-"&amp;ROW()-89,[1]ワークシート!$F$2:$BX$1002,7,0)="","",VLOOKUP(#REF!&amp;"-"&amp;ROW()-89,[1]ワークシート!$F$2:$BX$1002,7,0)),"")</f>
        <v/>
      </c>
      <c r="D126" s="25"/>
      <c r="E126" s="15" t="str">
        <f>+IFERROR(IF(VLOOKUP(#REF!&amp;"-"&amp;ROW()-89,[1]ワークシート!$F$2:$BX$1002,8,0)="","",VLOOKUP(#REF!&amp;"-"&amp;ROW()-89,[1]ワークシート!$F$2:$BX$1002,8,0)),"")</f>
        <v/>
      </c>
      <c r="F126" s="25"/>
      <c r="G126" s="48" t="str">
        <f>+IFERROR(IF(VLOOKUP(#REF!&amp;"-"&amp;ROW()-89,[1]ワークシート!$F$2:$BX$1002,9,0)="","",VLOOKUP(#REF!&amp;"-"&amp;ROW()-89,[1]ワークシート!$F$2:$BX$1002,9,0)),"")</f>
        <v/>
      </c>
      <c r="H1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6" s="52"/>
      <c r="J126" s="15" t="str">
        <f>+IFERROR(IF(VLOOKUP(#REF!&amp;"-"&amp;ROW()-89,[1]ワークシート!$F$2:$BX$1002,16,0)="","",VLOOKUP(#REF!&amp;"-"&amp;ROW()-89,[1]ワークシート!$F$2:$BX$1002,16,0)),"")</f>
        <v/>
      </c>
      <c r="K126" s="30"/>
      <c r="L126" s="25"/>
      <c r="M126" s="57" t="str">
        <f>+IFERROR(VLOOKUP(#REF!&amp;"-"&amp;ROW()-89,[1]ワークシート!$F$2:$BX$1002,21,0),"")</f>
        <v/>
      </c>
      <c r="N126" s="65"/>
      <c r="O126" s="69" t="str">
        <f>+IFERROR(VLOOKUP(#REF!&amp;"-"&amp;ROW()-89,[1]ワークシート!$F$2:$BX$1002,22,0),"")</f>
        <v/>
      </c>
      <c r="P126" s="69"/>
      <c r="Q126" s="74" t="str">
        <f>+IFERROR(IF(VLOOKUP(#REF!&amp;"-"&amp;ROW()-89,[1]ワークシート!$F$2:$BX$1002,53,0)="","",VLOOKUP(#REF!&amp;"-"&amp;ROW()-89,[1]ワークシート!$F$2:$BX$1002,53,0)),"")</f>
        <v/>
      </c>
      <c r="R126" s="74"/>
      <c r="S126" s="74"/>
      <c r="T126" s="69" t="str">
        <f>+IFERROR(VLOOKUP(#REF!&amp;"-"&amp;ROW()-89,[1]ワークシート!$F$2:$BX$1002,58,0),"")</f>
        <v/>
      </c>
      <c r="U126" s="69"/>
      <c r="V126" s="69" t="str">
        <f>+IFERROR(VLOOKUP(#REF!&amp;"-"&amp;ROW()-89,[1]ワークシート!$F$2:$BX$1002,59,0),"")</f>
        <v/>
      </c>
      <c r="W126" s="69"/>
      <c r="X126" s="69"/>
      <c r="Y126" s="48" t="str">
        <f t="shared" si="0"/>
        <v/>
      </c>
      <c r="Z126" s="48"/>
      <c r="AA126" s="15" t="str">
        <f>+IFERROR(VLOOKUP(#REF!&amp;"-"&amp;ROW()-89,[1]ワークシート!$F$2:$BX$1002,10,0)&amp;"","")</f>
        <v/>
      </c>
      <c r="AB126" s="25"/>
      <c r="AC126" s="125" t="str">
        <f>+IFERROR(VLOOKUP(#REF!&amp;"-"&amp;ROW()-89,[1]ワークシート!$F$2:$BX$1002,63,0),"")</f>
        <v/>
      </c>
      <c r="AD126" s="125"/>
      <c r="AE126" s="48" t="str">
        <f t="shared" si="1"/>
        <v/>
      </c>
      <c r="AF126" s="48"/>
      <c r="AG126" s="48" t="str">
        <f>+IFERROR(IF(VLOOKUP(#REF!&amp;"-"&amp;ROW()-89,[1]ワークシート!$F$2:$BX$1002,64,0)="","",VLOOKUP(#REF!&amp;"-"&amp;ROW()-89,[1]ワークシート!$F$2:$BX$1002,64,0)),"")</f>
        <v/>
      </c>
      <c r="AH126" s="48"/>
      <c r="AJ126" s="138">
        <v>43</v>
      </c>
      <c r="AK126" s="138" t="e">
        <f>+#REF!&amp;AJ126</f>
        <v>#REF!</v>
      </c>
      <c r="AL126" s="43"/>
      <c r="AM126" s="43" t="str">
        <f>+IFERROR(IF(VLOOKUP(#REF!&amp;"-"&amp;ROW()-89,[1]ワークシート!$F$2:$BW$1002,12,0)="","",VLOOKUP(#REF!&amp;"-"&amp;ROW()-89,[1]ワークシート!$F$2:$BW$1002,12,0)),"")</f>
        <v/>
      </c>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row>
    <row r="127" spans="1:70" ht="35.1" hidden="1" customHeight="1">
      <c r="A127" s="15" t="str">
        <f>+IFERROR(IF(VLOOKUP(#REF!&amp;"-"&amp;ROW()-89,[1]ワークシート!$F$2:$BX$1002,6,0)="","",VLOOKUP(#REF!&amp;"-"&amp;ROW()-89,[1]ワークシート!$F$2:$BX$1002,6,0)),"")</f>
        <v/>
      </c>
      <c r="B127" s="25"/>
      <c r="C127" s="15" t="str">
        <f>+IFERROR(IF(VLOOKUP(#REF!&amp;"-"&amp;ROW()-89,[1]ワークシート!$F$2:$BX$1002,7,0)="","",VLOOKUP(#REF!&amp;"-"&amp;ROW()-89,[1]ワークシート!$F$2:$BX$1002,7,0)),"")</f>
        <v/>
      </c>
      <c r="D127" s="25"/>
      <c r="E127" s="15" t="str">
        <f>+IFERROR(IF(VLOOKUP(#REF!&amp;"-"&amp;ROW()-89,[1]ワークシート!$F$2:$BX$1002,8,0)="","",VLOOKUP(#REF!&amp;"-"&amp;ROW()-89,[1]ワークシート!$F$2:$BX$1002,8,0)),"")</f>
        <v/>
      </c>
      <c r="F127" s="25"/>
      <c r="G127" s="48" t="str">
        <f>+IFERROR(IF(VLOOKUP(#REF!&amp;"-"&amp;ROW()-89,[1]ワークシート!$F$2:$BX$1002,9,0)="","",VLOOKUP(#REF!&amp;"-"&amp;ROW()-89,[1]ワークシート!$F$2:$BX$1002,9,0)),"")</f>
        <v/>
      </c>
      <c r="H1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7" s="52"/>
      <c r="J127" s="15" t="str">
        <f>+IFERROR(IF(VLOOKUP(#REF!&amp;"-"&amp;ROW()-89,[1]ワークシート!$F$2:$BX$1002,16,0)="","",VLOOKUP(#REF!&amp;"-"&amp;ROW()-89,[1]ワークシート!$F$2:$BX$1002,16,0)),"")</f>
        <v/>
      </c>
      <c r="K127" s="30"/>
      <c r="L127" s="25"/>
      <c r="M127" s="57" t="str">
        <f>+IFERROR(VLOOKUP(#REF!&amp;"-"&amp;ROW()-89,[1]ワークシート!$F$2:$BX$1002,21,0),"")</f>
        <v/>
      </c>
      <c r="N127" s="65"/>
      <c r="O127" s="69" t="str">
        <f>+IFERROR(VLOOKUP(#REF!&amp;"-"&amp;ROW()-89,[1]ワークシート!$F$2:$BX$1002,22,0),"")</f>
        <v/>
      </c>
      <c r="P127" s="69"/>
      <c r="Q127" s="74" t="str">
        <f>+IFERROR(IF(VLOOKUP(#REF!&amp;"-"&amp;ROW()-89,[1]ワークシート!$F$2:$BX$1002,53,0)="","",VLOOKUP(#REF!&amp;"-"&amp;ROW()-89,[1]ワークシート!$F$2:$BX$1002,53,0)),"")</f>
        <v/>
      </c>
      <c r="R127" s="74"/>
      <c r="S127" s="74"/>
      <c r="T127" s="69" t="str">
        <f>+IFERROR(VLOOKUP(#REF!&amp;"-"&amp;ROW()-89,[1]ワークシート!$F$2:$BX$1002,58,0),"")</f>
        <v/>
      </c>
      <c r="U127" s="69"/>
      <c r="V127" s="69" t="str">
        <f>+IFERROR(VLOOKUP(#REF!&amp;"-"&amp;ROW()-89,[1]ワークシート!$F$2:$BX$1002,59,0),"")</f>
        <v/>
      </c>
      <c r="W127" s="69"/>
      <c r="X127" s="69"/>
      <c r="Y127" s="48" t="str">
        <f t="shared" si="0"/>
        <v/>
      </c>
      <c r="Z127" s="48"/>
      <c r="AA127" s="15" t="str">
        <f>+IFERROR(VLOOKUP(#REF!&amp;"-"&amp;ROW()-89,[1]ワークシート!$F$2:$BX$1002,10,0)&amp;"","")</f>
        <v/>
      </c>
      <c r="AB127" s="25"/>
      <c r="AC127" s="125" t="str">
        <f>+IFERROR(VLOOKUP(#REF!&amp;"-"&amp;ROW()-89,[1]ワークシート!$F$2:$BX$1002,63,0),"")</f>
        <v/>
      </c>
      <c r="AD127" s="125"/>
      <c r="AE127" s="48" t="str">
        <f t="shared" si="1"/>
        <v/>
      </c>
      <c r="AF127" s="48"/>
      <c r="AG127" s="48" t="str">
        <f>+IFERROR(IF(VLOOKUP(#REF!&amp;"-"&amp;ROW()-89,[1]ワークシート!$F$2:$BX$1002,64,0)="","",VLOOKUP(#REF!&amp;"-"&amp;ROW()-89,[1]ワークシート!$F$2:$BX$1002,64,0)),"")</f>
        <v/>
      </c>
      <c r="AH127" s="48"/>
      <c r="AJ127" s="138">
        <v>44</v>
      </c>
      <c r="AK127" s="138" t="e">
        <f>+#REF!&amp;AJ127</f>
        <v>#REF!</v>
      </c>
      <c r="AL127" s="43"/>
      <c r="AM127" s="43" t="str">
        <f>+IFERROR(IF(VLOOKUP(#REF!&amp;"-"&amp;ROW()-89,[1]ワークシート!$F$2:$BW$1002,12,0)="","",VLOOKUP(#REF!&amp;"-"&amp;ROW()-89,[1]ワークシート!$F$2:$BW$1002,12,0)),"")</f>
        <v/>
      </c>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row>
    <row r="128" spans="1:70" ht="35.1" hidden="1" customHeight="1">
      <c r="A128" s="15" t="str">
        <f>+IFERROR(IF(VLOOKUP(#REF!&amp;"-"&amp;ROW()-89,[1]ワークシート!$F$2:$BX$1002,6,0)="","",VLOOKUP(#REF!&amp;"-"&amp;ROW()-89,[1]ワークシート!$F$2:$BX$1002,6,0)),"")</f>
        <v/>
      </c>
      <c r="B128" s="25"/>
      <c r="C128" s="15" t="str">
        <f>+IFERROR(IF(VLOOKUP(#REF!&amp;"-"&amp;ROW()-89,[1]ワークシート!$F$2:$BX$1002,7,0)="","",VLOOKUP(#REF!&amp;"-"&amp;ROW()-89,[1]ワークシート!$F$2:$BX$1002,7,0)),"")</f>
        <v/>
      </c>
      <c r="D128" s="25"/>
      <c r="E128" s="15" t="str">
        <f>+IFERROR(IF(VLOOKUP(#REF!&amp;"-"&amp;ROW()-89,[1]ワークシート!$F$2:$BX$1002,8,0)="","",VLOOKUP(#REF!&amp;"-"&amp;ROW()-89,[1]ワークシート!$F$2:$BX$1002,8,0)),"")</f>
        <v/>
      </c>
      <c r="F128" s="25"/>
      <c r="G128" s="48" t="str">
        <f>+IFERROR(IF(VLOOKUP(#REF!&amp;"-"&amp;ROW()-89,[1]ワークシート!$F$2:$BX$1002,9,0)="","",VLOOKUP(#REF!&amp;"-"&amp;ROW()-89,[1]ワークシート!$F$2:$BX$1002,9,0)),"")</f>
        <v/>
      </c>
      <c r="H1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8" s="52"/>
      <c r="J128" s="15" t="str">
        <f>+IFERROR(IF(VLOOKUP(#REF!&amp;"-"&amp;ROW()-89,[1]ワークシート!$F$2:$BX$1002,16,0)="","",VLOOKUP(#REF!&amp;"-"&amp;ROW()-89,[1]ワークシート!$F$2:$BX$1002,16,0)),"")</f>
        <v/>
      </c>
      <c r="K128" s="30"/>
      <c r="L128" s="25"/>
      <c r="M128" s="57" t="str">
        <f>+IFERROR(VLOOKUP(#REF!&amp;"-"&amp;ROW()-89,[1]ワークシート!$F$2:$BX$1002,21,0),"")</f>
        <v/>
      </c>
      <c r="N128" s="65"/>
      <c r="O128" s="69" t="str">
        <f>+IFERROR(VLOOKUP(#REF!&amp;"-"&amp;ROW()-89,[1]ワークシート!$F$2:$BX$1002,22,0),"")</f>
        <v/>
      </c>
      <c r="P128" s="69"/>
      <c r="Q128" s="74" t="str">
        <f>+IFERROR(IF(VLOOKUP(#REF!&amp;"-"&amp;ROW()-89,[1]ワークシート!$F$2:$BX$1002,53,0)="","",VLOOKUP(#REF!&amp;"-"&amp;ROW()-89,[1]ワークシート!$F$2:$BX$1002,53,0)),"")</f>
        <v/>
      </c>
      <c r="R128" s="74"/>
      <c r="S128" s="74"/>
      <c r="T128" s="69" t="str">
        <f>+IFERROR(VLOOKUP(#REF!&amp;"-"&amp;ROW()-89,[1]ワークシート!$F$2:$BX$1002,58,0),"")</f>
        <v/>
      </c>
      <c r="U128" s="69"/>
      <c r="V128" s="69" t="str">
        <f>+IFERROR(VLOOKUP(#REF!&amp;"-"&amp;ROW()-89,[1]ワークシート!$F$2:$BX$1002,59,0),"")</f>
        <v/>
      </c>
      <c r="W128" s="69"/>
      <c r="X128" s="69"/>
      <c r="Y128" s="48" t="str">
        <f t="shared" si="0"/>
        <v/>
      </c>
      <c r="Z128" s="48"/>
      <c r="AA128" s="15" t="str">
        <f>+IFERROR(VLOOKUP(#REF!&amp;"-"&amp;ROW()-89,[1]ワークシート!$F$2:$BX$1002,10,0)&amp;"","")</f>
        <v/>
      </c>
      <c r="AB128" s="25"/>
      <c r="AC128" s="125" t="str">
        <f>+IFERROR(VLOOKUP(#REF!&amp;"-"&amp;ROW()-89,[1]ワークシート!$F$2:$BX$1002,63,0),"")</f>
        <v/>
      </c>
      <c r="AD128" s="125"/>
      <c r="AE128" s="48" t="str">
        <f t="shared" si="1"/>
        <v/>
      </c>
      <c r="AF128" s="48"/>
      <c r="AG128" s="48" t="str">
        <f>+IFERROR(IF(VLOOKUP(#REF!&amp;"-"&amp;ROW()-89,[1]ワークシート!$F$2:$BX$1002,64,0)="","",VLOOKUP(#REF!&amp;"-"&amp;ROW()-89,[1]ワークシート!$F$2:$BX$1002,64,0)),"")</f>
        <v/>
      </c>
      <c r="AH128" s="48"/>
      <c r="AJ128" s="138">
        <v>45</v>
      </c>
      <c r="AK128" s="138" t="e">
        <f>+#REF!&amp;AJ128</f>
        <v>#REF!</v>
      </c>
      <c r="AL128" s="43"/>
      <c r="AM128" s="43" t="str">
        <f>+IFERROR(IF(VLOOKUP(#REF!&amp;"-"&amp;ROW()-89,[1]ワークシート!$F$2:$BW$1002,12,0)="","",VLOOKUP(#REF!&amp;"-"&amp;ROW()-89,[1]ワークシート!$F$2:$BW$1002,12,0)),"")</f>
        <v/>
      </c>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row>
    <row r="129" spans="1:70" ht="35.1" hidden="1" customHeight="1">
      <c r="A129" s="15" t="str">
        <f>+IFERROR(IF(VLOOKUP(#REF!&amp;"-"&amp;ROW()-89,[1]ワークシート!$F$2:$BX$1002,6,0)="","",VLOOKUP(#REF!&amp;"-"&amp;ROW()-89,[1]ワークシート!$F$2:$BX$1002,6,0)),"")</f>
        <v/>
      </c>
      <c r="B129" s="25"/>
      <c r="C129" s="15" t="str">
        <f>+IFERROR(IF(VLOOKUP(#REF!&amp;"-"&amp;ROW()-89,[1]ワークシート!$F$2:$BX$1002,7,0)="","",VLOOKUP(#REF!&amp;"-"&amp;ROW()-89,[1]ワークシート!$F$2:$BX$1002,7,0)),"")</f>
        <v/>
      </c>
      <c r="D129" s="25"/>
      <c r="E129" s="15" t="str">
        <f>+IFERROR(IF(VLOOKUP(#REF!&amp;"-"&amp;ROW()-89,[1]ワークシート!$F$2:$BX$1002,8,0)="","",VLOOKUP(#REF!&amp;"-"&amp;ROW()-89,[1]ワークシート!$F$2:$BX$1002,8,0)),"")</f>
        <v/>
      </c>
      <c r="F129" s="25"/>
      <c r="G129" s="48" t="str">
        <f>+IFERROR(IF(VLOOKUP(#REF!&amp;"-"&amp;ROW()-89,[1]ワークシート!$F$2:$BX$1002,9,0)="","",VLOOKUP(#REF!&amp;"-"&amp;ROW()-89,[1]ワークシート!$F$2:$BX$1002,9,0)),"")</f>
        <v/>
      </c>
      <c r="H1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9" s="52"/>
      <c r="J129" s="15" t="str">
        <f>+IFERROR(IF(VLOOKUP(#REF!&amp;"-"&amp;ROW()-89,[1]ワークシート!$F$2:$BX$1002,16,0)="","",VLOOKUP(#REF!&amp;"-"&amp;ROW()-89,[1]ワークシート!$F$2:$BX$1002,16,0)),"")</f>
        <v/>
      </c>
      <c r="K129" s="30"/>
      <c r="L129" s="25"/>
      <c r="M129" s="57" t="str">
        <f>+IFERROR(VLOOKUP(#REF!&amp;"-"&amp;ROW()-89,[1]ワークシート!$F$2:$BX$1002,21,0),"")</f>
        <v/>
      </c>
      <c r="N129" s="65"/>
      <c r="O129" s="69" t="str">
        <f>+IFERROR(VLOOKUP(#REF!&amp;"-"&amp;ROW()-89,[1]ワークシート!$F$2:$BX$1002,22,0),"")</f>
        <v/>
      </c>
      <c r="P129" s="69"/>
      <c r="Q129" s="74" t="str">
        <f>+IFERROR(IF(VLOOKUP(#REF!&amp;"-"&amp;ROW()-89,[1]ワークシート!$F$2:$BX$1002,53,0)="","",VLOOKUP(#REF!&amp;"-"&amp;ROW()-89,[1]ワークシート!$F$2:$BX$1002,53,0)),"")</f>
        <v/>
      </c>
      <c r="R129" s="74"/>
      <c r="S129" s="74"/>
      <c r="T129" s="69" t="str">
        <f>+IFERROR(VLOOKUP(#REF!&amp;"-"&amp;ROW()-89,[1]ワークシート!$F$2:$BX$1002,58,0),"")</f>
        <v/>
      </c>
      <c r="U129" s="69"/>
      <c r="V129" s="69" t="str">
        <f>+IFERROR(VLOOKUP(#REF!&amp;"-"&amp;ROW()-89,[1]ワークシート!$F$2:$BX$1002,59,0),"")</f>
        <v/>
      </c>
      <c r="W129" s="69"/>
      <c r="X129" s="69"/>
      <c r="Y129" s="48" t="str">
        <f t="shared" si="0"/>
        <v/>
      </c>
      <c r="Z129" s="48"/>
      <c r="AA129" s="15" t="str">
        <f>+IFERROR(VLOOKUP(#REF!&amp;"-"&amp;ROW()-89,[1]ワークシート!$F$2:$BX$1002,10,0)&amp;"","")</f>
        <v/>
      </c>
      <c r="AB129" s="25"/>
      <c r="AC129" s="125" t="str">
        <f>+IFERROR(VLOOKUP(#REF!&amp;"-"&amp;ROW()-89,[1]ワークシート!$F$2:$BX$1002,63,0),"")</f>
        <v/>
      </c>
      <c r="AD129" s="125"/>
      <c r="AE129" s="48" t="str">
        <f t="shared" si="1"/>
        <v/>
      </c>
      <c r="AF129" s="48"/>
      <c r="AG129" s="48" t="str">
        <f>+IFERROR(IF(VLOOKUP(#REF!&amp;"-"&amp;ROW()-89,[1]ワークシート!$F$2:$BX$1002,64,0)="","",VLOOKUP(#REF!&amp;"-"&amp;ROW()-89,[1]ワークシート!$F$2:$BX$1002,64,0)),"")</f>
        <v/>
      </c>
      <c r="AH129" s="48"/>
      <c r="AJ129" s="138">
        <v>46</v>
      </c>
      <c r="AK129" s="138" t="e">
        <f>+#REF!&amp;AJ129</f>
        <v>#REF!</v>
      </c>
      <c r="AL129" s="43"/>
      <c r="AM129" s="43" t="str">
        <f>+IFERROR(IF(VLOOKUP(#REF!&amp;"-"&amp;ROW()-89,[1]ワークシート!$F$2:$BW$1002,12,0)="","",VLOOKUP(#REF!&amp;"-"&amp;ROW()-89,[1]ワークシート!$F$2:$BW$1002,12,0)),"")</f>
        <v/>
      </c>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row>
    <row r="130" spans="1:70" ht="35.1" hidden="1" customHeight="1">
      <c r="A130" s="15" t="str">
        <f>+IFERROR(IF(VLOOKUP(#REF!&amp;"-"&amp;ROW()-89,[1]ワークシート!$F$2:$BX$1002,6,0)="","",VLOOKUP(#REF!&amp;"-"&amp;ROW()-89,[1]ワークシート!$F$2:$BX$1002,6,0)),"")</f>
        <v/>
      </c>
      <c r="B130" s="25"/>
      <c r="C130" s="15" t="str">
        <f>+IFERROR(IF(VLOOKUP(#REF!&amp;"-"&amp;ROW()-89,[1]ワークシート!$F$2:$BX$1002,7,0)="","",VLOOKUP(#REF!&amp;"-"&amp;ROW()-89,[1]ワークシート!$F$2:$BX$1002,7,0)),"")</f>
        <v/>
      </c>
      <c r="D130" s="25"/>
      <c r="E130" s="15" t="str">
        <f>+IFERROR(IF(VLOOKUP(#REF!&amp;"-"&amp;ROW()-89,[1]ワークシート!$F$2:$BX$1002,8,0)="","",VLOOKUP(#REF!&amp;"-"&amp;ROW()-89,[1]ワークシート!$F$2:$BX$1002,8,0)),"")</f>
        <v/>
      </c>
      <c r="F130" s="25"/>
      <c r="G130" s="48" t="str">
        <f>+IFERROR(IF(VLOOKUP(#REF!&amp;"-"&amp;ROW()-89,[1]ワークシート!$F$2:$BX$1002,9,0)="","",VLOOKUP(#REF!&amp;"-"&amp;ROW()-89,[1]ワークシート!$F$2:$BX$1002,9,0)),"")</f>
        <v/>
      </c>
      <c r="H1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0" s="52"/>
      <c r="J130" s="15" t="str">
        <f>+IFERROR(IF(VLOOKUP(#REF!&amp;"-"&amp;ROW()-89,[1]ワークシート!$F$2:$BX$1002,16,0)="","",VLOOKUP(#REF!&amp;"-"&amp;ROW()-89,[1]ワークシート!$F$2:$BX$1002,16,0)),"")</f>
        <v/>
      </c>
      <c r="K130" s="30"/>
      <c r="L130" s="25"/>
      <c r="M130" s="57" t="str">
        <f>+IFERROR(VLOOKUP(#REF!&amp;"-"&amp;ROW()-89,[1]ワークシート!$F$2:$BX$1002,21,0),"")</f>
        <v/>
      </c>
      <c r="N130" s="65"/>
      <c r="O130" s="69" t="str">
        <f>+IFERROR(VLOOKUP(#REF!&amp;"-"&amp;ROW()-89,[1]ワークシート!$F$2:$BX$1002,22,0),"")</f>
        <v/>
      </c>
      <c r="P130" s="69"/>
      <c r="Q130" s="74" t="str">
        <f>+IFERROR(IF(VLOOKUP(#REF!&amp;"-"&amp;ROW()-89,[1]ワークシート!$F$2:$BX$1002,53,0)="","",VLOOKUP(#REF!&amp;"-"&amp;ROW()-89,[1]ワークシート!$F$2:$BX$1002,53,0)),"")</f>
        <v/>
      </c>
      <c r="R130" s="74"/>
      <c r="S130" s="74"/>
      <c r="T130" s="69" t="str">
        <f>+IFERROR(VLOOKUP(#REF!&amp;"-"&amp;ROW()-89,[1]ワークシート!$F$2:$BX$1002,58,0),"")</f>
        <v/>
      </c>
      <c r="U130" s="69"/>
      <c r="V130" s="69" t="str">
        <f>+IFERROR(VLOOKUP(#REF!&amp;"-"&amp;ROW()-89,[1]ワークシート!$F$2:$BX$1002,59,0),"")</f>
        <v/>
      </c>
      <c r="W130" s="69"/>
      <c r="X130" s="69"/>
      <c r="Y130" s="48" t="str">
        <f t="shared" si="0"/>
        <v/>
      </c>
      <c r="Z130" s="48"/>
      <c r="AA130" s="15" t="str">
        <f>+IFERROR(VLOOKUP(#REF!&amp;"-"&amp;ROW()-89,[1]ワークシート!$F$2:$BX$1002,10,0)&amp;"","")</f>
        <v/>
      </c>
      <c r="AB130" s="25"/>
      <c r="AC130" s="125" t="str">
        <f>+IFERROR(VLOOKUP(#REF!&amp;"-"&amp;ROW()-89,[1]ワークシート!$F$2:$BX$1002,63,0),"")</f>
        <v/>
      </c>
      <c r="AD130" s="125"/>
      <c r="AE130" s="48" t="str">
        <f t="shared" si="1"/>
        <v/>
      </c>
      <c r="AF130" s="48"/>
      <c r="AG130" s="48" t="str">
        <f>+IFERROR(IF(VLOOKUP(#REF!&amp;"-"&amp;ROW()-89,[1]ワークシート!$F$2:$BX$1002,64,0)="","",VLOOKUP(#REF!&amp;"-"&amp;ROW()-89,[1]ワークシート!$F$2:$BX$1002,64,0)),"")</f>
        <v/>
      </c>
      <c r="AH130" s="48"/>
      <c r="AJ130" s="138">
        <v>47</v>
      </c>
      <c r="AK130" s="138" t="e">
        <f>+#REF!&amp;AJ130</f>
        <v>#REF!</v>
      </c>
      <c r="AL130" s="43"/>
      <c r="AM130" s="43" t="str">
        <f>+IFERROR(IF(VLOOKUP(#REF!&amp;"-"&amp;ROW()-89,[1]ワークシート!$F$2:$BW$1002,12,0)="","",VLOOKUP(#REF!&amp;"-"&amp;ROW()-89,[1]ワークシート!$F$2:$BW$1002,12,0)),"")</f>
        <v/>
      </c>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row>
    <row r="131" spans="1:70" ht="35.1" hidden="1" customHeight="1">
      <c r="A131" s="15" t="str">
        <f>+IFERROR(IF(VLOOKUP(#REF!&amp;"-"&amp;ROW()-89,[1]ワークシート!$F$2:$BX$1002,6,0)="","",VLOOKUP(#REF!&amp;"-"&amp;ROW()-89,[1]ワークシート!$F$2:$BX$1002,6,0)),"")</f>
        <v/>
      </c>
      <c r="B131" s="25"/>
      <c r="C131" s="15" t="str">
        <f>+IFERROR(IF(VLOOKUP(#REF!&amp;"-"&amp;ROW()-89,[1]ワークシート!$F$2:$BX$1002,7,0)="","",VLOOKUP(#REF!&amp;"-"&amp;ROW()-89,[1]ワークシート!$F$2:$BX$1002,7,0)),"")</f>
        <v/>
      </c>
      <c r="D131" s="25"/>
      <c r="E131" s="15" t="str">
        <f>+IFERROR(IF(VLOOKUP(#REF!&amp;"-"&amp;ROW()-89,[1]ワークシート!$F$2:$BX$1002,8,0)="","",VLOOKUP(#REF!&amp;"-"&amp;ROW()-89,[1]ワークシート!$F$2:$BX$1002,8,0)),"")</f>
        <v/>
      </c>
      <c r="F131" s="25"/>
      <c r="G131" s="48" t="str">
        <f>+IFERROR(IF(VLOOKUP(#REF!&amp;"-"&amp;ROW()-89,[1]ワークシート!$F$2:$BX$1002,9,0)="","",VLOOKUP(#REF!&amp;"-"&amp;ROW()-89,[1]ワークシート!$F$2:$BX$1002,9,0)),"")</f>
        <v/>
      </c>
      <c r="H1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1" s="52"/>
      <c r="J131" s="15" t="str">
        <f>+IFERROR(IF(VLOOKUP(#REF!&amp;"-"&amp;ROW()-89,[1]ワークシート!$F$2:$BX$1002,16,0)="","",VLOOKUP(#REF!&amp;"-"&amp;ROW()-89,[1]ワークシート!$F$2:$BX$1002,16,0)),"")</f>
        <v/>
      </c>
      <c r="K131" s="30"/>
      <c r="L131" s="25"/>
      <c r="M131" s="57" t="str">
        <f>+IFERROR(VLOOKUP(#REF!&amp;"-"&amp;ROW()-89,[1]ワークシート!$F$2:$BX$1002,21,0),"")</f>
        <v/>
      </c>
      <c r="N131" s="65"/>
      <c r="O131" s="69" t="str">
        <f>+IFERROR(VLOOKUP(#REF!&amp;"-"&amp;ROW()-89,[1]ワークシート!$F$2:$BX$1002,22,0),"")</f>
        <v/>
      </c>
      <c r="P131" s="69"/>
      <c r="Q131" s="74" t="str">
        <f>+IFERROR(IF(VLOOKUP(#REF!&amp;"-"&amp;ROW()-89,[1]ワークシート!$F$2:$BX$1002,53,0)="","",VLOOKUP(#REF!&amp;"-"&amp;ROW()-89,[1]ワークシート!$F$2:$BX$1002,53,0)),"")</f>
        <v/>
      </c>
      <c r="R131" s="74"/>
      <c r="S131" s="74"/>
      <c r="T131" s="69" t="str">
        <f>+IFERROR(VLOOKUP(#REF!&amp;"-"&amp;ROW()-89,[1]ワークシート!$F$2:$BX$1002,58,0),"")</f>
        <v/>
      </c>
      <c r="U131" s="69"/>
      <c r="V131" s="69" t="str">
        <f>+IFERROR(VLOOKUP(#REF!&amp;"-"&amp;ROW()-89,[1]ワークシート!$F$2:$BX$1002,59,0),"")</f>
        <v/>
      </c>
      <c r="W131" s="69"/>
      <c r="X131" s="69"/>
      <c r="Y131" s="48" t="str">
        <f t="shared" si="0"/>
        <v/>
      </c>
      <c r="Z131" s="48"/>
      <c r="AA131" s="15" t="str">
        <f>+IFERROR(VLOOKUP(#REF!&amp;"-"&amp;ROW()-89,[1]ワークシート!$F$2:$BX$1002,10,0)&amp;"","")</f>
        <v/>
      </c>
      <c r="AB131" s="25"/>
      <c r="AC131" s="125" t="str">
        <f>+IFERROR(VLOOKUP(#REF!&amp;"-"&amp;ROW()-89,[1]ワークシート!$F$2:$BX$1002,63,0),"")</f>
        <v/>
      </c>
      <c r="AD131" s="125"/>
      <c r="AE131" s="48" t="str">
        <f t="shared" si="1"/>
        <v/>
      </c>
      <c r="AF131" s="48"/>
      <c r="AG131" s="48" t="str">
        <f>+IFERROR(IF(VLOOKUP(#REF!&amp;"-"&amp;ROW()-89,[1]ワークシート!$F$2:$BX$1002,64,0)="","",VLOOKUP(#REF!&amp;"-"&amp;ROW()-89,[1]ワークシート!$F$2:$BX$1002,64,0)),"")</f>
        <v/>
      </c>
      <c r="AH131" s="48"/>
      <c r="AJ131" s="138">
        <v>48</v>
      </c>
      <c r="AK131" s="138" t="e">
        <f>+#REF!&amp;AJ131</f>
        <v>#REF!</v>
      </c>
      <c r="AL131" s="43"/>
      <c r="AM131" s="43" t="str">
        <f>+IFERROR(IF(VLOOKUP(#REF!&amp;"-"&amp;ROW()-89,[1]ワークシート!$F$2:$BW$1002,12,0)="","",VLOOKUP(#REF!&amp;"-"&amp;ROW()-89,[1]ワークシート!$F$2:$BW$1002,12,0)),"")</f>
        <v/>
      </c>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row>
    <row r="132" spans="1:70" ht="35.1" hidden="1" customHeight="1">
      <c r="A132" s="15" t="str">
        <f>+IFERROR(IF(VLOOKUP(#REF!&amp;"-"&amp;ROW()-89,[1]ワークシート!$F$2:$BX$1002,6,0)="","",VLOOKUP(#REF!&amp;"-"&amp;ROW()-89,[1]ワークシート!$F$2:$BX$1002,6,0)),"")</f>
        <v/>
      </c>
      <c r="B132" s="25"/>
      <c r="C132" s="15" t="str">
        <f>+IFERROR(IF(VLOOKUP(#REF!&amp;"-"&amp;ROW()-89,[1]ワークシート!$F$2:$BX$1002,7,0)="","",VLOOKUP(#REF!&amp;"-"&amp;ROW()-89,[1]ワークシート!$F$2:$BX$1002,7,0)),"")</f>
        <v/>
      </c>
      <c r="D132" s="25"/>
      <c r="E132" s="15" t="str">
        <f>+IFERROR(IF(VLOOKUP(#REF!&amp;"-"&amp;ROW()-89,[1]ワークシート!$F$2:$BX$1002,8,0)="","",VLOOKUP(#REF!&amp;"-"&amp;ROW()-89,[1]ワークシート!$F$2:$BX$1002,8,0)),"")</f>
        <v/>
      </c>
      <c r="F132" s="25"/>
      <c r="G132" s="48" t="str">
        <f>+IFERROR(IF(VLOOKUP(#REF!&amp;"-"&amp;ROW()-89,[1]ワークシート!$F$2:$BX$1002,9,0)="","",VLOOKUP(#REF!&amp;"-"&amp;ROW()-89,[1]ワークシート!$F$2:$BX$1002,9,0)),"")</f>
        <v/>
      </c>
      <c r="H1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2" s="52"/>
      <c r="J132" s="15" t="str">
        <f>+IFERROR(IF(VLOOKUP(#REF!&amp;"-"&amp;ROW()-89,[1]ワークシート!$F$2:$BX$1002,16,0)="","",VLOOKUP(#REF!&amp;"-"&amp;ROW()-89,[1]ワークシート!$F$2:$BX$1002,16,0)),"")</f>
        <v/>
      </c>
      <c r="K132" s="30"/>
      <c r="L132" s="25"/>
      <c r="M132" s="57" t="str">
        <f>+IFERROR(VLOOKUP(#REF!&amp;"-"&amp;ROW()-89,[1]ワークシート!$F$2:$BX$1002,21,0),"")</f>
        <v/>
      </c>
      <c r="N132" s="65"/>
      <c r="O132" s="69" t="str">
        <f>+IFERROR(VLOOKUP(#REF!&amp;"-"&amp;ROW()-89,[1]ワークシート!$F$2:$BX$1002,22,0),"")</f>
        <v/>
      </c>
      <c r="P132" s="69"/>
      <c r="Q132" s="74" t="str">
        <f>+IFERROR(IF(VLOOKUP(#REF!&amp;"-"&amp;ROW()-89,[1]ワークシート!$F$2:$BX$1002,53,0)="","",VLOOKUP(#REF!&amp;"-"&amp;ROW()-89,[1]ワークシート!$F$2:$BX$1002,53,0)),"")</f>
        <v/>
      </c>
      <c r="R132" s="74"/>
      <c r="S132" s="74"/>
      <c r="T132" s="69" t="str">
        <f>+IFERROR(VLOOKUP(#REF!&amp;"-"&amp;ROW()-89,[1]ワークシート!$F$2:$BX$1002,58,0),"")</f>
        <v/>
      </c>
      <c r="U132" s="69"/>
      <c r="V132" s="69" t="str">
        <f>+IFERROR(VLOOKUP(#REF!&amp;"-"&amp;ROW()-89,[1]ワークシート!$F$2:$BX$1002,59,0),"")</f>
        <v/>
      </c>
      <c r="W132" s="69"/>
      <c r="X132" s="69"/>
      <c r="Y132" s="48" t="str">
        <f t="shared" si="0"/>
        <v/>
      </c>
      <c r="Z132" s="48"/>
      <c r="AA132" s="15" t="str">
        <f>+IFERROR(VLOOKUP(#REF!&amp;"-"&amp;ROW()-89,[1]ワークシート!$F$2:$BX$1002,10,0)&amp;"","")</f>
        <v/>
      </c>
      <c r="AB132" s="25"/>
      <c r="AC132" s="125" t="str">
        <f>+IFERROR(VLOOKUP(#REF!&amp;"-"&amp;ROW()-89,[1]ワークシート!$F$2:$BX$1002,63,0),"")</f>
        <v/>
      </c>
      <c r="AD132" s="125"/>
      <c r="AE132" s="48" t="str">
        <f t="shared" si="1"/>
        <v/>
      </c>
      <c r="AF132" s="48"/>
      <c r="AG132" s="48" t="str">
        <f>+IFERROR(IF(VLOOKUP(#REF!&amp;"-"&amp;ROW()-89,[1]ワークシート!$F$2:$BX$1002,64,0)="","",VLOOKUP(#REF!&amp;"-"&amp;ROW()-89,[1]ワークシート!$F$2:$BX$1002,64,0)),"")</f>
        <v/>
      </c>
      <c r="AH132" s="48"/>
      <c r="AJ132" s="138">
        <v>49</v>
      </c>
      <c r="AK132" s="138" t="e">
        <f>+#REF!&amp;AJ132</f>
        <v>#REF!</v>
      </c>
      <c r="AL132" s="43"/>
      <c r="AM132" s="43" t="str">
        <f>+IFERROR(IF(VLOOKUP(#REF!&amp;"-"&amp;ROW()-89,[1]ワークシート!$F$2:$BW$1002,12,0)="","",VLOOKUP(#REF!&amp;"-"&amp;ROW()-89,[1]ワークシート!$F$2:$BW$1002,12,0)),"")</f>
        <v/>
      </c>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row>
    <row r="133" spans="1:70" ht="35.1" hidden="1" customHeight="1">
      <c r="A133" s="15" t="str">
        <f>+IFERROR(IF(VLOOKUP(#REF!&amp;"-"&amp;ROW()-89,[1]ワークシート!$F$2:$BX$1002,6,0)="","",VLOOKUP(#REF!&amp;"-"&amp;ROW()-89,[1]ワークシート!$F$2:$BX$1002,6,0)),"")</f>
        <v/>
      </c>
      <c r="B133" s="25"/>
      <c r="C133" s="15" t="str">
        <f>+IFERROR(IF(VLOOKUP(#REF!&amp;"-"&amp;ROW()-89,[1]ワークシート!$F$2:$BX$1002,7,0)="","",VLOOKUP(#REF!&amp;"-"&amp;ROW()-89,[1]ワークシート!$F$2:$BX$1002,7,0)),"")</f>
        <v/>
      </c>
      <c r="D133" s="25"/>
      <c r="E133" s="15" t="str">
        <f>+IFERROR(IF(VLOOKUP(#REF!&amp;"-"&amp;ROW()-89,[1]ワークシート!$F$2:$BX$1002,8,0)="","",VLOOKUP(#REF!&amp;"-"&amp;ROW()-89,[1]ワークシート!$F$2:$BX$1002,8,0)),"")</f>
        <v/>
      </c>
      <c r="F133" s="25"/>
      <c r="G133" s="48" t="str">
        <f>+IFERROR(IF(VLOOKUP(#REF!&amp;"-"&amp;ROW()-89,[1]ワークシート!$F$2:$BX$1002,9,0)="","",VLOOKUP(#REF!&amp;"-"&amp;ROW()-89,[1]ワークシート!$F$2:$BX$1002,9,0)),"")</f>
        <v/>
      </c>
      <c r="H1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3" s="52"/>
      <c r="J133" s="15" t="str">
        <f>+IFERROR(IF(VLOOKUP(#REF!&amp;"-"&amp;ROW()-89,[1]ワークシート!$F$2:$BX$1002,16,0)="","",VLOOKUP(#REF!&amp;"-"&amp;ROW()-89,[1]ワークシート!$F$2:$BX$1002,16,0)),"")</f>
        <v/>
      </c>
      <c r="K133" s="30"/>
      <c r="L133" s="25"/>
      <c r="M133" s="57" t="str">
        <f>+IFERROR(VLOOKUP(#REF!&amp;"-"&amp;ROW()-89,[1]ワークシート!$F$2:$BX$1002,21,0),"")</f>
        <v/>
      </c>
      <c r="N133" s="65"/>
      <c r="O133" s="69" t="str">
        <f>+IFERROR(VLOOKUP(#REF!&amp;"-"&amp;ROW()-89,[1]ワークシート!$F$2:$BX$1002,22,0),"")</f>
        <v/>
      </c>
      <c r="P133" s="69"/>
      <c r="Q133" s="74" t="str">
        <f>+IFERROR(IF(VLOOKUP(#REF!&amp;"-"&amp;ROW()-89,[1]ワークシート!$F$2:$BX$1002,53,0)="","",VLOOKUP(#REF!&amp;"-"&amp;ROW()-89,[1]ワークシート!$F$2:$BX$1002,53,0)),"")</f>
        <v/>
      </c>
      <c r="R133" s="74"/>
      <c r="S133" s="74"/>
      <c r="T133" s="69" t="str">
        <f>+IFERROR(VLOOKUP(#REF!&amp;"-"&amp;ROW()-89,[1]ワークシート!$F$2:$BX$1002,58,0),"")</f>
        <v/>
      </c>
      <c r="U133" s="69"/>
      <c r="V133" s="69" t="str">
        <f>+IFERROR(VLOOKUP(#REF!&amp;"-"&amp;ROW()-89,[1]ワークシート!$F$2:$BX$1002,59,0),"")</f>
        <v/>
      </c>
      <c r="W133" s="69"/>
      <c r="X133" s="69"/>
      <c r="Y133" s="48" t="str">
        <f t="shared" si="0"/>
        <v/>
      </c>
      <c r="Z133" s="48"/>
      <c r="AA133" s="15" t="str">
        <f>+IFERROR(VLOOKUP(#REF!&amp;"-"&amp;ROW()-89,[1]ワークシート!$F$2:$BX$1002,10,0)&amp;"","")</f>
        <v/>
      </c>
      <c r="AB133" s="25"/>
      <c r="AC133" s="125" t="str">
        <f>+IFERROR(VLOOKUP(#REF!&amp;"-"&amp;ROW()-89,[1]ワークシート!$F$2:$BX$1002,63,0),"")</f>
        <v/>
      </c>
      <c r="AD133" s="125"/>
      <c r="AE133" s="48" t="str">
        <f t="shared" si="1"/>
        <v/>
      </c>
      <c r="AF133" s="48"/>
      <c r="AG133" s="48" t="str">
        <f>+IFERROR(IF(VLOOKUP(#REF!&amp;"-"&amp;ROW()-89,[1]ワークシート!$F$2:$BX$1002,64,0)="","",VLOOKUP(#REF!&amp;"-"&amp;ROW()-89,[1]ワークシート!$F$2:$BX$1002,64,0)),"")</f>
        <v/>
      </c>
      <c r="AH133" s="48"/>
      <c r="AJ133" s="138">
        <v>50</v>
      </c>
      <c r="AK133" s="138" t="e">
        <f>+#REF!&amp;AJ133</f>
        <v>#REF!</v>
      </c>
      <c r="AL133" s="43"/>
      <c r="AM133" s="43" t="str">
        <f>+IFERROR(IF(VLOOKUP(#REF!&amp;"-"&amp;ROW()-89,[1]ワークシート!$F$2:$BW$1002,12,0)="","",VLOOKUP(#REF!&amp;"-"&amp;ROW()-89,[1]ワークシート!$F$2:$BW$1002,12,0)),"")</f>
        <v/>
      </c>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row>
    <row r="134" spans="1:70" ht="35.1" hidden="1" customHeight="1">
      <c r="A134" s="15" t="str">
        <f>+IFERROR(IF(VLOOKUP(#REF!&amp;"-"&amp;ROW()-89,[1]ワークシート!$F$2:$BX$1002,6,0)="","",VLOOKUP(#REF!&amp;"-"&amp;ROW()-89,[1]ワークシート!$F$2:$BX$1002,6,0)),"")</f>
        <v/>
      </c>
      <c r="B134" s="25"/>
      <c r="C134" s="15" t="str">
        <f>+IFERROR(IF(VLOOKUP(#REF!&amp;"-"&amp;ROW()-89,[1]ワークシート!$F$2:$BX$1002,7,0)="","",VLOOKUP(#REF!&amp;"-"&amp;ROW()-89,[1]ワークシート!$F$2:$BX$1002,7,0)),"")</f>
        <v/>
      </c>
      <c r="D134" s="25"/>
      <c r="E134" s="15" t="str">
        <f>+IFERROR(IF(VLOOKUP(#REF!&amp;"-"&amp;ROW()-89,[1]ワークシート!$F$2:$BX$1002,8,0)="","",VLOOKUP(#REF!&amp;"-"&amp;ROW()-89,[1]ワークシート!$F$2:$BX$1002,8,0)),"")</f>
        <v/>
      </c>
      <c r="F134" s="25"/>
      <c r="G134" s="48" t="str">
        <f>+IFERROR(IF(VLOOKUP(#REF!&amp;"-"&amp;ROW()-89,[1]ワークシート!$F$2:$BX$1002,9,0)="","",VLOOKUP(#REF!&amp;"-"&amp;ROW()-89,[1]ワークシート!$F$2:$BX$1002,9,0)),"")</f>
        <v/>
      </c>
      <c r="H1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4" s="52"/>
      <c r="J134" s="15" t="str">
        <f>+IFERROR(IF(VLOOKUP(#REF!&amp;"-"&amp;ROW()-89,[1]ワークシート!$F$2:$BX$1002,16,0)="","",VLOOKUP(#REF!&amp;"-"&amp;ROW()-89,[1]ワークシート!$F$2:$BX$1002,16,0)),"")</f>
        <v/>
      </c>
      <c r="K134" s="30"/>
      <c r="L134" s="25"/>
      <c r="M134" s="57" t="str">
        <f>+IFERROR(VLOOKUP(#REF!&amp;"-"&amp;ROW()-89,[1]ワークシート!$F$2:$BX$1002,21,0),"")</f>
        <v/>
      </c>
      <c r="N134" s="65"/>
      <c r="O134" s="69" t="str">
        <f>+IFERROR(VLOOKUP(#REF!&amp;"-"&amp;ROW()-89,[1]ワークシート!$F$2:$BX$1002,22,0),"")</f>
        <v/>
      </c>
      <c r="P134" s="69"/>
      <c r="Q134" s="74" t="str">
        <f>+IFERROR(IF(VLOOKUP(#REF!&amp;"-"&amp;ROW()-89,[1]ワークシート!$F$2:$BX$1002,53,0)="","",VLOOKUP(#REF!&amp;"-"&amp;ROW()-89,[1]ワークシート!$F$2:$BX$1002,53,0)),"")</f>
        <v/>
      </c>
      <c r="R134" s="74"/>
      <c r="S134" s="74"/>
      <c r="T134" s="69" t="str">
        <f>+IFERROR(VLOOKUP(#REF!&amp;"-"&amp;ROW()-89,[1]ワークシート!$F$2:$BX$1002,58,0),"")</f>
        <v/>
      </c>
      <c r="U134" s="69"/>
      <c r="V134" s="69" t="str">
        <f>+IFERROR(VLOOKUP(#REF!&amp;"-"&amp;ROW()-89,[1]ワークシート!$F$2:$BX$1002,59,0),"")</f>
        <v/>
      </c>
      <c r="W134" s="69"/>
      <c r="X134" s="69"/>
      <c r="Y134" s="48" t="str">
        <f t="shared" si="0"/>
        <v/>
      </c>
      <c r="Z134" s="48"/>
      <c r="AA134" s="15" t="str">
        <f>+IFERROR(VLOOKUP(#REF!&amp;"-"&amp;ROW()-89,[1]ワークシート!$F$2:$BX$1002,10,0)&amp;"","")</f>
        <v/>
      </c>
      <c r="AB134" s="25"/>
      <c r="AC134" s="125" t="str">
        <f>+IFERROR(VLOOKUP(#REF!&amp;"-"&amp;ROW()-89,[1]ワークシート!$F$2:$BX$1002,63,0),"")</f>
        <v/>
      </c>
      <c r="AD134" s="125"/>
      <c r="AE134" s="48" t="str">
        <f t="shared" si="1"/>
        <v/>
      </c>
      <c r="AF134" s="48"/>
      <c r="AG134" s="48" t="str">
        <f>+IFERROR(IF(VLOOKUP(#REF!&amp;"-"&amp;ROW()-89,[1]ワークシート!$F$2:$BX$1002,64,0)="","",VLOOKUP(#REF!&amp;"-"&amp;ROW()-89,[1]ワークシート!$F$2:$BX$1002,64,0)),"")</f>
        <v/>
      </c>
      <c r="AH134" s="48"/>
      <c r="AJ134" s="138">
        <v>51</v>
      </c>
      <c r="AK134" s="138" t="e">
        <f>+#REF!&amp;AJ134</f>
        <v>#REF!</v>
      </c>
      <c r="AL134" s="43"/>
      <c r="AM134" s="43" t="str">
        <f>+IFERROR(IF(VLOOKUP(#REF!&amp;"-"&amp;ROW()-89,[1]ワークシート!$F$2:$BW$1002,12,0)="","",VLOOKUP(#REF!&amp;"-"&amp;ROW()-89,[1]ワークシート!$F$2:$BW$1002,12,0)),"")</f>
        <v/>
      </c>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row>
    <row r="135" spans="1:70" ht="35.1" hidden="1" customHeight="1">
      <c r="A135" s="15" t="str">
        <f>+IFERROR(IF(VLOOKUP(#REF!&amp;"-"&amp;ROW()-89,[1]ワークシート!$F$2:$BX$1002,6,0)="","",VLOOKUP(#REF!&amp;"-"&amp;ROW()-89,[1]ワークシート!$F$2:$BX$1002,6,0)),"")</f>
        <v/>
      </c>
      <c r="B135" s="25"/>
      <c r="C135" s="15" t="str">
        <f>+IFERROR(IF(VLOOKUP(#REF!&amp;"-"&amp;ROW()-89,[1]ワークシート!$F$2:$BX$1002,7,0)="","",VLOOKUP(#REF!&amp;"-"&amp;ROW()-89,[1]ワークシート!$F$2:$BX$1002,7,0)),"")</f>
        <v/>
      </c>
      <c r="D135" s="25"/>
      <c r="E135" s="15" t="str">
        <f>+IFERROR(IF(VLOOKUP(#REF!&amp;"-"&amp;ROW()-89,[1]ワークシート!$F$2:$BX$1002,8,0)="","",VLOOKUP(#REF!&amp;"-"&amp;ROW()-89,[1]ワークシート!$F$2:$BX$1002,8,0)),"")</f>
        <v/>
      </c>
      <c r="F135" s="25"/>
      <c r="G135" s="48" t="str">
        <f>+IFERROR(IF(VLOOKUP(#REF!&amp;"-"&amp;ROW()-89,[1]ワークシート!$F$2:$BX$1002,9,0)="","",VLOOKUP(#REF!&amp;"-"&amp;ROW()-89,[1]ワークシート!$F$2:$BX$1002,9,0)),"")</f>
        <v/>
      </c>
      <c r="H1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5" s="52"/>
      <c r="J135" s="15" t="str">
        <f>+IFERROR(IF(VLOOKUP(#REF!&amp;"-"&amp;ROW()-89,[1]ワークシート!$F$2:$BX$1002,16,0)="","",VLOOKUP(#REF!&amp;"-"&amp;ROW()-89,[1]ワークシート!$F$2:$BX$1002,16,0)),"")</f>
        <v/>
      </c>
      <c r="K135" s="30"/>
      <c r="L135" s="25"/>
      <c r="M135" s="57" t="str">
        <f>+IFERROR(VLOOKUP(#REF!&amp;"-"&amp;ROW()-89,[1]ワークシート!$F$2:$BX$1002,21,0),"")</f>
        <v/>
      </c>
      <c r="N135" s="65"/>
      <c r="O135" s="69" t="str">
        <f>+IFERROR(VLOOKUP(#REF!&amp;"-"&amp;ROW()-89,[1]ワークシート!$F$2:$BX$1002,22,0),"")</f>
        <v/>
      </c>
      <c r="P135" s="69"/>
      <c r="Q135" s="74" t="str">
        <f>+IFERROR(IF(VLOOKUP(#REF!&amp;"-"&amp;ROW()-89,[1]ワークシート!$F$2:$BX$1002,53,0)="","",VLOOKUP(#REF!&amp;"-"&amp;ROW()-89,[1]ワークシート!$F$2:$BX$1002,53,0)),"")</f>
        <v/>
      </c>
      <c r="R135" s="74"/>
      <c r="S135" s="74"/>
      <c r="T135" s="69" t="str">
        <f>+IFERROR(VLOOKUP(#REF!&amp;"-"&amp;ROW()-89,[1]ワークシート!$F$2:$BX$1002,58,0),"")</f>
        <v/>
      </c>
      <c r="U135" s="69"/>
      <c r="V135" s="69" t="str">
        <f>+IFERROR(VLOOKUP(#REF!&amp;"-"&amp;ROW()-89,[1]ワークシート!$F$2:$BX$1002,59,0),"")</f>
        <v/>
      </c>
      <c r="W135" s="69"/>
      <c r="X135" s="69"/>
      <c r="Y135" s="48" t="str">
        <f t="shared" si="0"/>
        <v/>
      </c>
      <c r="Z135" s="48"/>
      <c r="AA135" s="15" t="str">
        <f>+IFERROR(VLOOKUP(#REF!&amp;"-"&amp;ROW()-89,[1]ワークシート!$F$2:$BX$1002,10,0)&amp;"","")</f>
        <v/>
      </c>
      <c r="AB135" s="25"/>
      <c r="AC135" s="125" t="str">
        <f>+IFERROR(VLOOKUP(#REF!&amp;"-"&amp;ROW()-89,[1]ワークシート!$F$2:$BX$1002,63,0),"")</f>
        <v/>
      </c>
      <c r="AD135" s="125"/>
      <c r="AE135" s="48" t="str">
        <f t="shared" si="1"/>
        <v/>
      </c>
      <c r="AF135" s="48"/>
      <c r="AG135" s="48" t="str">
        <f>+IFERROR(IF(VLOOKUP(#REF!&amp;"-"&amp;ROW()-89,[1]ワークシート!$F$2:$BX$1002,64,0)="","",VLOOKUP(#REF!&amp;"-"&amp;ROW()-89,[1]ワークシート!$F$2:$BX$1002,64,0)),"")</f>
        <v/>
      </c>
      <c r="AH135" s="48"/>
      <c r="AJ135" s="138">
        <v>52</v>
      </c>
      <c r="AK135" s="138" t="e">
        <f>+#REF!&amp;AJ135</f>
        <v>#REF!</v>
      </c>
      <c r="AL135" s="43"/>
      <c r="AM135" s="43" t="str">
        <f>+IFERROR(IF(VLOOKUP(#REF!&amp;"-"&amp;ROW()-89,[1]ワークシート!$F$2:$BW$1002,12,0)="","",VLOOKUP(#REF!&amp;"-"&amp;ROW()-89,[1]ワークシート!$F$2:$BW$1002,12,0)),"")</f>
        <v/>
      </c>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row>
    <row r="136" spans="1:70" ht="35.1" hidden="1" customHeight="1">
      <c r="A136" s="15" t="str">
        <f>+IFERROR(IF(VLOOKUP(#REF!&amp;"-"&amp;ROW()-89,[1]ワークシート!$F$2:$BX$1002,6,0)="","",VLOOKUP(#REF!&amp;"-"&amp;ROW()-89,[1]ワークシート!$F$2:$BX$1002,6,0)),"")</f>
        <v/>
      </c>
      <c r="B136" s="25"/>
      <c r="C136" s="15" t="str">
        <f>+IFERROR(IF(VLOOKUP(#REF!&amp;"-"&amp;ROW()-89,[1]ワークシート!$F$2:$BX$1002,7,0)="","",VLOOKUP(#REF!&amp;"-"&amp;ROW()-89,[1]ワークシート!$F$2:$BX$1002,7,0)),"")</f>
        <v/>
      </c>
      <c r="D136" s="25"/>
      <c r="E136" s="15" t="str">
        <f>+IFERROR(IF(VLOOKUP(#REF!&amp;"-"&amp;ROW()-89,[1]ワークシート!$F$2:$BX$1002,8,0)="","",VLOOKUP(#REF!&amp;"-"&amp;ROW()-89,[1]ワークシート!$F$2:$BX$1002,8,0)),"")</f>
        <v/>
      </c>
      <c r="F136" s="25"/>
      <c r="G136" s="48" t="str">
        <f>+IFERROR(IF(VLOOKUP(#REF!&amp;"-"&amp;ROW()-89,[1]ワークシート!$F$2:$BX$1002,9,0)="","",VLOOKUP(#REF!&amp;"-"&amp;ROW()-89,[1]ワークシート!$F$2:$BX$1002,9,0)),"")</f>
        <v/>
      </c>
      <c r="H1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6" s="52"/>
      <c r="J136" s="15" t="str">
        <f>+IFERROR(IF(VLOOKUP(#REF!&amp;"-"&amp;ROW()-89,[1]ワークシート!$F$2:$BX$1002,16,0)="","",VLOOKUP(#REF!&amp;"-"&amp;ROW()-89,[1]ワークシート!$F$2:$BX$1002,16,0)),"")</f>
        <v/>
      </c>
      <c r="K136" s="30"/>
      <c r="L136" s="25"/>
      <c r="M136" s="57" t="str">
        <f>+IFERROR(VLOOKUP(#REF!&amp;"-"&amp;ROW()-89,[1]ワークシート!$F$2:$BX$1002,21,0),"")</f>
        <v/>
      </c>
      <c r="N136" s="65"/>
      <c r="O136" s="69" t="str">
        <f>+IFERROR(VLOOKUP(#REF!&amp;"-"&amp;ROW()-89,[1]ワークシート!$F$2:$BX$1002,22,0),"")</f>
        <v/>
      </c>
      <c r="P136" s="69"/>
      <c r="Q136" s="74" t="str">
        <f>+IFERROR(IF(VLOOKUP(#REF!&amp;"-"&amp;ROW()-89,[1]ワークシート!$F$2:$BX$1002,53,0)="","",VLOOKUP(#REF!&amp;"-"&amp;ROW()-89,[1]ワークシート!$F$2:$BX$1002,53,0)),"")</f>
        <v/>
      </c>
      <c r="R136" s="74"/>
      <c r="S136" s="74"/>
      <c r="T136" s="69" t="str">
        <f>+IFERROR(VLOOKUP(#REF!&amp;"-"&amp;ROW()-89,[1]ワークシート!$F$2:$BX$1002,58,0),"")</f>
        <v/>
      </c>
      <c r="U136" s="69"/>
      <c r="V136" s="69" t="str">
        <f>+IFERROR(VLOOKUP(#REF!&amp;"-"&amp;ROW()-89,[1]ワークシート!$F$2:$BX$1002,59,0),"")</f>
        <v/>
      </c>
      <c r="W136" s="69"/>
      <c r="X136" s="69"/>
      <c r="Y136" s="48" t="str">
        <f t="shared" si="0"/>
        <v/>
      </c>
      <c r="Z136" s="48"/>
      <c r="AA136" s="15" t="str">
        <f>+IFERROR(VLOOKUP(#REF!&amp;"-"&amp;ROW()-89,[1]ワークシート!$F$2:$BX$1002,10,0)&amp;"","")</f>
        <v/>
      </c>
      <c r="AB136" s="25"/>
      <c r="AC136" s="125" t="str">
        <f>+IFERROR(VLOOKUP(#REF!&amp;"-"&amp;ROW()-89,[1]ワークシート!$F$2:$BX$1002,63,0),"")</f>
        <v/>
      </c>
      <c r="AD136" s="125"/>
      <c r="AE136" s="48" t="str">
        <f t="shared" si="1"/>
        <v/>
      </c>
      <c r="AF136" s="48"/>
      <c r="AG136" s="48" t="str">
        <f>+IFERROR(IF(VLOOKUP(#REF!&amp;"-"&amp;ROW()-89,[1]ワークシート!$F$2:$BX$1002,64,0)="","",VLOOKUP(#REF!&amp;"-"&amp;ROW()-89,[1]ワークシート!$F$2:$BX$1002,64,0)),"")</f>
        <v/>
      </c>
      <c r="AH136" s="48"/>
      <c r="AJ136" s="138">
        <v>53</v>
      </c>
      <c r="AK136" s="138" t="e">
        <f>+#REF!&amp;AJ136</f>
        <v>#REF!</v>
      </c>
      <c r="AL136" s="43"/>
      <c r="AM136" s="43" t="str">
        <f>+IFERROR(IF(VLOOKUP(#REF!&amp;"-"&amp;ROW()-89,[1]ワークシート!$F$2:$BW$1002,12,0)="","",VLOOKUP(#REF!&amp;"-"&amp;ROW()-89,[1]ワークシート!$F$2:$BW$1002,12,0)),"")</f>
        <v/>
      </c>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row>
    <row r="137" spans="1:70" ht="35.1" hidden="1" customHeight="1">
      <c r="A137" s="15" t="str">
        <f>+IFERROR(IF(VLOOKUP(#REF!&amp;"-"&amp;ROW()-89,[1]ワークシート!$F$2:$BX$1002,6,0)="","",VLOOKUP(#REF!&amp;"-"&amp;ROW()-89,[1]ワークシート!$F$2:$BX$1002,6,0)),"")</f>
        <v/>
      </c>
      <c r="B137" s="25"/>
      <c r="C137" s="15" t="str">
        <f>+IFERROR(IF(VLOOKUP(#REF!&amp;"-"&amp;ROW()-89,[1]ワークシート!$F$2:$BX$1002,7,0)="","",VLOOKUP(#REF!&amp;"-"&amp;ROW()-89,[1]ワークシート!$F$2:$BX$1002,7,0)),"")</f>
        <v/>
      </c>
      <c r="D137" s="25"/>
      <c r="E137" s="15" t="str">
        <f>+IFERROR(IF(VLOOKUP(#REF!&amp;"-"&amp;ROW()-89,[1]ワークシート!$F$2:$BX$1002,8,0)="","",VLOOKUP(#REF!&amp;"-"&amp;ROW()-89,[1]ワークシート!$F$2:$BX$1002,8,0)),"")</f>
        <v/>
      </c>
      <c r="F137" s="25"/>
      <c r="G137" s="48" t="str">
        <f>+IFERROR(IF(VLOOKUP(#REF!&amp;"-"&amp;ROW()-89,[1]ワークシート!$F$2:$BX$1002,9,0)="","",VLOOKUP(#REF!&amp;"-"&amp;ROW()-89,[1]ワークシート!$F$2:$BX$1002,9,0)),"")</f>
        <v/>
      </c>
      <c r="H1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7" s="52"/>
      <c r="J137" s="15" t="str">
        <f>+IFERROR(IF(VLOOKUP(#REF!&amp;"-"&amp;ROW()-89,[1]ワークシート!$F$2:$BX$1002,16,0)="","",VLOOKUP(#REF!&amp;"-"&amp;ROW()-89,[1]ワークシート!$F$2:$BX$1002,16,0)),"")</f>
        <v/>
      </c>
      <c r="K137" s="30"/>
      <c r="L137" s="25"/>
      <c r="M137" s="57" t="str">
        <f>+IFERROR(VLOOKUP(#REF!&amp;"-"&amp;ROW()-89,[1]ワークシート!$F$2:$BX$1002,21,0),"")</f>
        <v/>
      </c>
      <c r="N137" s="65"/>
      <c r="O137" s="69" t="str">
        <f>+IFERROR(VLOOKUP(#REF!&amp;"-"&amp;ROW()-89,[1]ワークシート!$F$2:$BX$1002,22,0),"")</f>
        <v/>
      </c>
      <c r="P137" s="69"/>
      <c r="Q137" s="74" t="str">
        <f>+IFERROR(IF(VLOOKUP(#REF!&amp;"-"&amp;ROW()-89,[1]ワークシート!$F$2:$BX$1002,53,0)="","",VLOOKUP(#REF!&amp;"-"&amp;ROW()-89,[1]ワークシート!$F$2:$BX$1002,53,0)),"")</f>
        <v/>
      </c>
      <c r="R137" s="74"/>
      <c r="S137" s="74"/>
      <c r="T137" s="69" t="str">
        <f>+IFERROR(VLOOKUP(#REF!&amp;"-"&amp;ROW()-89,[1]ワークシート!$F$2:$BX$1002,58,0),"")</f>
        <v/>
      </c>
      <c r="U137" s="69"/>
      <c r="V137" s="69" t="str">
        <f>+IFERROR(VLOOKUP(#REF!&amp;"-"&amp;ROW()-89,[1]ワークシート!$F$2:$BX$1002,59,0),"")</f>
        <v/>
      </c>
      <c r="W137" s="69"/>
      <c r="X137" s="69"/>
      <c r="Y137" s="48" t="str">
        <f t="shared" si="0"/>
        <v/>
      </c>
      <c r="Z137" s="48"/>
      <c r="AA137" s="15" t="str">
        <f>+IFERROR(VLOOKUP(#REF!&amp;"-"&amp;ROW()-89,[1]ワークシート!$F$2:$BX$1002,10,0)&amp;"","")</f>
        <v/>
      </c>
      <c r="AB137" s="25"/>
      <c r="AC137" s="125" t="str">
        <f>+IFERROR(VLOOKUP(#REF!&amp;"-"&amp;ROW()-89,[1]ワークシート!$F$2:$BX$1002,63,0),"")</f>
        <v/>
      </c>
      <c r="AD137" s="125"/>
      <c r="AE137" s="48" t="str">
        <f t="shared" si="1"/>
        <v/>
      </c>
      <c r="AF137" s="48"/>
      <c r="AG137" s="48" t="str">
        <f>+IFERROR(IF(VLOOKUP(#REF!&amp;"-"&amp;ROW()-89,[1]ワークシート!$F$2:$BX$1002,64,0)="","",VLOOKUP(#REF!&amp;"-"&amp;ROW()-89,[1]ワークシート!$F$2:$BX$1002,64,0)),"")</f>
        <v/>
      </c>
      <c r="AH137" s="48"/>
      <c r="AJ137" s="138">
        <v>54</v>
      </c>
      <c r="AK137" s="138" t="e">
        <f>+#REF!&amp;AJ137</f>
        <v>#REF!</v>
      </c>
      <c r="AL137" s="43"/>
      <c r="AM137" s="43" t="str">
        <f>+IFERROR(IF(VLOOKUP(#REF!&amp;"-"&amp;ROW()-89,[1]ワークシート!$F$2:$BW$1002,12,0)="","",VLOOKUP(#REF!&amp;"-"&amp;ROW()-89,[1]ワークシート!$F$2:$BW$1002,12,0)),"")</f>
        <v/>
      </c>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row>
    <row r="138" spans="1:70" ht="35.1" hidden="1" customHeight="1">
      <c r="A138" s="15" t="str">
        <f>+IFERROR(IF(VLOOKUP(#REF!&amp;"-"&amp;ROW()-89,[1]ワークシート!$F$2:$BX$1002,6,0)="","",VLOOKUP(#REF!&amp;"-"&amp;ROW()-89,[1]ワークシート!$F$2:$BX$1002,6,0)),"")</f>
        <v/>
      </c>
      <c r="B138" s="25"/>
      <c r="C138" s="15" t="str">
        <f>+IFERROR(IF(VLOOKUP(#REF!&amp;"-"&amp;ROW()-89,[1]ワークシート!$F$2:$BX$1002,7,0)="","",VLOOKUP(#REF!&amp;"-"&amp;ROW()-89,[1]ワークシート!$F$2:$BX$1002,7,0)),"")</f>
        <v/>
      </c>
      <c r="D138" s="25"/>
      <c r="E138" s="15" t="str">
        <f>+IFERROR(IF(VLOOKUP(#REF!&amp;"-"&amp;ROW()-89,[1]ワークシート!$F$2:$BX$1002,8,0)="","",VLOOKUP(#REF!&amp;"-"&amp;ROW()-89,[1]ワークシート!$F$2:$BX$1002,8,0)),"")</f>
        <v/>
      </c>
      <c r="F138" s="25"/>
      <c r="G138" s="48" t="str">
        <f>+IFERROR(IF(VLOOKUP(#REF!&amp;"-"&amp;ROW()-89,[1]ワークシート!$F$2:$BX$1002,9,0)="","",VLOOKUP(#REF!&amp;"-"&amp;ROW()-89,[1]ワークシート!$F$2:$BX$1002,9,0)),"")</f>
        <v/>
      </c>
      <c r="H1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8" s="52"/>
      <c r="J138" s="15" t="str">
        <f>+IFERROR(IF(VLOOKUP(#REF!&amp;"-"&amp;ROW()-89,[1]ワークシート!$F$2:$BX$1002,16,0)="","",VLOOKUP(#REF!&amp;"-"&amp;ROW()-89,[1]ワークシート!$F$2:$BX$1002,16,0)),"")</f>
        <v/>
      </c>
      <c r="K138" s="30"/>
      <c r="L138" s="25"/>
      <c r="M138" s="57" t="str">
        <f>+IFERROR(VLOOKUP(#REF!&amp;"-"&amp;ROW()-89,[1]ワークシート!$F$2:$BX$1002,21,0),"")</f>
        <v/>
      </c>
      <c r="N138" s="65"/>
      <c r="O138" s="69" t="str">
        <f>+IFERROR(VLOOKUP(#REF!&amp;"-"&amp;ROW()-89,[1]ワークシート!$F$2:$BX$1002,22,0),"")</f>
        <v/>
      </c>
      <c r="P138" s="69"/>
      <c r="Q138" s="74" t="str">
        <f>+IFERROR(IF(VLOOKUP(#REF!&amp;"-"&amp;ROW()-89,[1]ワークシート!$F$2:$BX$1002,53,0)="","",VLOOKUP(#REF!&amp;"-"&amp;ROW()-89,[1]ワークシート!$F$2:$BX$1002,53,0)),"")</f>
        <v/>
      </c>
      <c r="R138" s="74"/>
      <c r="S138" s="74"/>
      <c r="T138" s="69" t="str">
        <f>+IFERROR(VLOOKUP(#REF!&amp;"-"&amp;ROW()-89,[1]ワークシート!$F$2:$BX$1002,58,0),"")</f>
        <v/>
      </c>
      <c r="U138" s="69"/>
      <c r="V138" s="69" t="str">
        <f>+IFERROR(VLOOKUP(#REF!&amp;"-"&amp;ROW()-89,[1]ワークシート!$F$2:$BX$1002,59,0),"")</f>
        <v/>
      </c>
      <c r="W138" s="69"/>
      <c r="X138" s="69"/>
      <c r="Y138" s="48" t="str">
        <f t="shared" si="0"/>
        <v/>
      </c>
      <c r="Z138" s="48"/>
      <c r="AA138" s="15" t="str">
        <f>+IFERROR(VLOOKUP(#REF!&amp;"-"&amp;ROW()-89,[1]ワークシート!$F$2:$BX$1002,10,0)&amp;"","")</f>
        <v/>
      </c>
      <c r="AB138" s="25"/>
      <c r="AC138" s="125" t="str">
        <f>+IFERROR(VLOOKUP(#REF!&amp;"-"&amp;ROW()-89,[1]ワークシート!$F$2:$BX$1002,63,0),"")</f>
        <v/>
      </c>
      <c r="AD138" s="125"/>
      <c r="AE138" s="48" t="str">
        <f t="shared" si="1"/>
        <v/>
      </c>
      <c r="AF138" s="48"/>
      <c r="AG138" s="48" t="str">
        <f>+IFERROR(IF(VLOOKUP(#REF!&amp;"-"&amp;ROW()-89,[1]ワークシート!$F$2:$BX$1002,64,0)="","",VLOOKUP(#REF!&amp;"-"&amp;ROW()-89,[1]ワークシート!$F$2:$BX$1002,64,0)),"")</f>
        <v/>
      </c>
      <c r="AH138" s="48"/>
      <c r="AJ138" s="138">
        <v>55</v>
      </c>
      <c r="AK138" s="138" t="e">
        <f>+#REF!&amp;AJ138</f>
        <v>#REF!</v>
      </c>
      <c r="AL138" s="43"/>
      <c r="AM138" s="43" t="str">
        <f>+IFERROR(IF(VLOOKUP(#REF!&amp;"-"&amp;ROW()-89,[1]ワークシート!$F$2:$BW$1002,12,0)="","",VLOOKUP(#REF!&amp;"-"&amp;ROW()-89,[1]ワークシート!$F$2:$BW$1002,12,0)),"")</f>
        <v/>
      </c>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row>
    <row r="139" spans="1:70" ht="35.1" hidden="1" customHeight="1">
      <c r="A139" s="15" t="str">
        <f>+IFERROR(IF(VLOOKUP(#REF!&amp;"-"&amp;ROW()-89,[1]ワークシート!$F$2:$BX$1002,6,0)="","",VLOOKUP(#REF!&amp;"-"&amp;ROW()-89,[1]ワークシート!$F$2:$BX$1002,6,0)),"")</f>
        <v/>
      </c>
      <c r="B139" s="25"/>
      <c r="C139" s="15" t="str">
        <f>+IFERROR(IF(VLOOKUP(#REF!&amp;"-"&amp;ROW()-89,[1]ワークシート!$F$2:$BX$1002,7,0)="","",VLOOKUP(#REF!&amp;"-"&amp;ROW()-89,[1]ワークシート!$F$2:$BX$1002,7,0)),"")</f>
        <v/>
      </c>
      <c r="D139" s="25"/>
      <c r="E139" s="15" t="str">
        <f>+IFERROR(IF(VLOOKUP(#REF!&amp;"-"&amp;ROW()-89,[1]ワークシート!$F$2:$BX$1002,8,0)="","",VLOOKUP(#REF!&amp;"-"&amp;ROW()-89,[1]ワークシート!$F$2:$BX$1002,8,0)),"")</f>
        <v/>
      </c>
      <c r="F139" s="25"/>
      <c r="G139" s="48" t="str">
        <f>+IFERROR(IF(VLOOKUP(#REF!&amp;"-"&amp;ROW()-89,[1]ワークシート!$F$2:$BX$1002,9,0)="","",VLOOKUP(#REF!&amp;"-"&amp;ROW()-89,[1]ワークシート!$F$2:$BX$1002,9,0)),"")</f>
        <v/>
      </c>
      <c r="H1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9" s="52"/>
      <c r="J139" s="15" t="str">
        <f>+IFERROR(IF(VLOOKUP(#REF!&amp;"-"&amp;ROW()-89,[1]ワークシート!$F$2:$BX$1002,16,0)="","",VLOOKUP(#REF!&amp;"-"&amp;ROW()-89,[1]ワークシート!$F$2:$BX$1002,16,0)),"")</f>
        <v/>
      </c>
      <c r="K139" s="30"/>
      <c r="L139" s="25"/>
      <c r="M139" s="57" t="str">
        <f>+IFERROR(VLOOKUP(#REF!&amp;"-"&amp;ROW()-89,[1]ワークシート!$F$2:$BX$1002,21,0),"")</f>
        <v/>
      </c>
      <c r="N139" s="65"/>
      <c r="O139" s="69" t="str">
        <f>+IFERROR(VLOOKUP(#REF!&amp;"-"&amp;ROW()-89,[1]ワークシート!$F$2:$BX$1002,22,0),"")</f>
        <v/>
      </c>
      <c r="P139" s="69"/>
      <c r="Q139" s="74" t="str">
        <f>+IFERROR(IF(VLOOKUP(#REF!&amp;"-"&amp;ROW()-89,[1]ワークシート!$F$2:$BX$1002,53,0)="","",VLOOKUP(#REF!&amp;"-"&amp;ROW()-89,[1]ワークシート!$F$2:$BX$1002,53,0)),"")</f>
        <v/>
      </c>
      <c r="R139" s="74"/>
      <c r="S139" s="74"/>
      <c r="T139" s="69" t="str">
        <f>+IFERROR(VLOOKUP(#REF!&amp;"-"&amp;ROW()-89,[1]ワークシート!$F$2:$BX$1002,58,0),"")</f>
        <v/>
      </c>
      <c r="U139" s="69"/>
      <c r="V139" s="69" t="str">
        <f>+IFERROR(VLOOKUP(#REF!&amp;"-"&amp;ROW()-89,[1]ワークシート!$F$2:$BX$1002,59,0),"")</f>
        <v/>
      </c>
      <c r="W139" s="69"/>
      <c r="X139" s="69"/>
      <c r="Y139" s="48" t="str">
        <f t="shared" si="0"/>
        <v/>
      </c>
      <c r="Z139" s="48"/>
      <c r="AA139" s="15" t="str">
        <f>+IFERROR(VLOOKUP(#REF!&amp;"-"&amp;ROW()-89,[1]ワークシート!$F$2:$BX$1002,10,0)&amp;"","")</f>
        <v/>
      </c>
      <c r="AB139" s="25"/>
      <c r="AC139" s="125" t="str">
        <f>+IFERROR(VLOOKUP(#REF!&amp;"-"&amp;ROW()-89,[1]ワークシート!$F$2:$BX$1002,63,0),"")</f>
        <v/>
      </c>
      <c r="AD139" s="125"/>
      <c r="AE139" s="48" t="str">
        <f t="shared" si="1"/>
        <v/>
      </c>
      <c r="AF139" s="48"/>
      <c r="AG139" s="48" t="str">
        <f>+IFERROR(IF(VLOOKUP(#REF!&amp;"-"&amp;ROW()-89,[1]ワークシート!$F$2:$BX$1002,64,0)="","",VLOOKUP(#REF!&amp;"-"&amp;ROW()-89,[1]ワークシート!$F$2:$BX$1002,64,0)),"")</f>
        <v/>
      </c>
      <c r="AH139" s="48"/>
      <c r="AJ139" s="138">
        <v>56</v>
      </c>
      <c r="AK139" s="138" t="e">
        <f>+#REF!&amp;AJ139</f>
        <v>#REF!</v>
      </c>
      <c r="AL139" s="43"/>
      <c r="AM139" s="43" t="str">
        <f>+IFERROR(IF(VLOOKUP(#REF!&amp;"-"&amp;ROW()-89,[1]ワークシート!$F$2:$BW$1002,12,0)="","",VLOOKUP(#REF!&amp;"-"&amp;ROW()-89,[1]ワークシート!$F$2:$BW$1002,12,0)),"")</f>
        <v/>
      </c>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row>
    <row r="140" spans="1:70" ht="35.1" hidden="1" customHeight="1">
      <c r="A140" s="15" t="str">
        <f>+IFERROR(IF(VLOOKUP(#REF!&amp;"-"&amp;ROW()-89,[1]ワークシート!$F$2:$BX$1002,6,0)="","",VLOOKUP(#REF!&amp;"-"&amp;ROW()-89,[1]ワークシート!$F$2:$BX$1002,6,0)),"")</f>
        <v/>
      </c>
      <c r="B140" s="25"/>
      <c r="C140" s="15" t="str">
        <f>+IFERROR(IF(VLOOKUP(#REF!&amp;"-"&amp;ROW()-89,[1]ワークシート!$F$2:$BX$1002,7,0)="","",VLOOKUP(#REF!&amp;"-"&amp;ROW()-89,[1]ワークシート!$F$2:$BX$1002,7,0)),"")</f>
        <v/>
      </c>
      <c r="D140" s="25"/>
      <c r="E140" s="15" t="str">
        <f>+IFERROR(IF(VLOOKUP(#REF!&amp;"-"&amp;ROW()-89,[1]ワークシート!$F$2:$BX$1002,8,0)="","",VLOOKUP(#REF!&amp;"-"&amp;ROW()-89,[1]ワークシート!$F$2:$BX$1002,8,0)),"")</f>
        <v/>
      </c>
      <c r="F140" s="25"/>
      <c r="G140" s="48" t="str">
        <f>+IFERROR(IF(VLOOKUP(#REF!&amp;"-"&amp;ROW()-89,[1]ワークシート!$F$2:$BX$1002,9,0)="","",VLOOKUP(#REF!&amp;"-"&amp;ROW()-89,[1]ワークシート!$F$2:$BX$1002,9,0)),"")</f>
        <v/>
      </c>
      <c r="H1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0" s="52"/>
      <c r="J140" s="15" t="str">
        <f>+IFERROR(IF(VLOOKUP(#REF!&amp;"-"&amp;ROW()-89,[1]ワークシート!$F$2:$BX$1002,16,0)="","",VLOOKUP(#REF!&amp;"-"&amp;ROW()-89,[1]ワークシート!$F$2:$BX$1002,16,0)),"")</f>
        <v/>
      </c>
      <c r="K140" s="30"/>
      <c r="L140" s="25"/>
      <c r="M140" s="57" t="str">
        <f>+IFERROR(VLOOKUP(#REF!&amp;"-"&amp;ROW()-89,[1]ワークシート!$F$2:$BX$1002,21,0),"")</f>
        <v/>
      </c>
      <c r="N140" s="65"/>
      <c r="O140" s="69" t="str">
        <f>+IFERROR(VLOOKUP(#REF!&amp;"-"&amp;ROW()-89,[1]ワークシート!$F$2:$BX$1002,22,0),"")</f>
        <v/>
      </c>
      <c r="P140" s="69"/>
      <c r="Q140" s="74" t="str">
        <f>+IFERROR(IF(VLOOKUP(#REF!&amp;"-"&amp;ROW()-89,[1]ワークシート!$F$2:$BX$1002,53,0)="","",VLOOKUP(#REF!&amp;"-"&amp;ROW()-89,[1]ワークシート!$F$2:$BX$1002,53,0)),"")</f>
        <v/>
      </c>
      <c r="R140" s="74"/>
      <c r="S140" s="74"/>
      <c r="T140" s="69" t="str">
        <f>+IFERROR(VLOOKUP(#REF!&amp;"-"&amp;ROW()-89,[1]ワークシート!$F$2:$BX$1002,58,0),"")</f>
        <v/>
      </c>
      <c r="U140" s="69"/>
      <c r="V140" s="69" t="str">
        <f>+IFERROR(VLOOKUP(#REF!&amp;"-"&amp;ROW()-89,[1]ワークシート!$F$2:$BX$1002,59,0),"")</f>
        <v/>
      </c>
      <c r="W140" s="69"/>
      <c r="X140" s="69"/>
      <c r="Y140" s="48" t="str">
        <f t="shared" si="0"/>
        <v/>
      </c>
      <c r="Z140" s="48"/>
      <c r="AA140" s="15" t="str">
        <f>+IFERROR(VLOOKUP(#REF!&amp;"-"&amp;ROW()-89,[1]ワークシート!$F$2:$BX$1002,10,0)&amp;"","")</f>
        <v/>
      </c>
      <c r="AB140" s="25"/>
      <c r="AC140" s="125" t="str">
        <f>+IFERROR(VLOOKUP(#REF!&amp;"-"&amp;ROW()-89,[1]ワークシート!$F$2:$BX$1002,63,0),"")</f>
        <v/>
      </c>
      <c r="AD140" s="125"/>
      <c r="AE140" s="48" t="str">
        <f t="shared" si="1"/>
        <v/>
      </c>
      <c r="AF140" s="48"/>
      <c r="AG140" s="48" t="str">
        <f>+IFERROR(IF(VLOOKUP(#REF!&amp;"-"&amp;ROW()-89,[1]ワークシート!$F$2:$BX$1002,64,0)="","",VLOOKUP(#REF!&amp;"-"&amp;ROW()-89,[1]ワークシート!$F$2:$BX$1002,64,0)),"")</f>
        <v/>
      </c>
      <c r="AH140" s="48"/>
      <c r="AJ140" s="138">
        <v>57</v>
      </c>
      <c r="AK140" s="138" t="e">
        <f>+#REF!&amp;AJ140</f>
        <v>#REF!</v>
      </c>
      <c r="AL140" s="43"/>
      <c r="AM140" s="43" t="str">
        <f>+IFERROR(IF(VLOOKUP(#REF!&amp;"-"&amp;ROW()-89,[1]ワークシート!$F$2:$BW$1002,12,0)="","",VLOOKUP(#REF!&amp;"-"&amp;ROW()-89,[1]ワークシート!$F$2:$BW$1002,12,0)),"")</f>
        <v/>
      </c>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row>
    <row r="141" spans="1:70" ht="35.1" hidden="1" customHeight="1">
      <c r="A141" s="15" t="str">
        <f>+IFERROR(IF(VLOOKUP(#REF!&amp;"-"&amp;ROW()-89,[1]ワークシート!$F$2:$BX$1002,6,0)="","",VLOOKUP(#REF!&amp;"-"&amp;ROW()-89,[1]ワークシート!$F$2:$BX$1002,6,0)),"")</f>
        <v/>
      </c>
      <c r="B141" s="25"/>
      <c r="C141" s="15" t="str">
        <f>+IFERROR(IF(VLOOKUP(#REF!&amp;"-"&amp;ROW()-89,[1]ワークシート!$F$2:$BX$1002,7,0)="","",VLOOKUP(#REF!&amp;"-"&amp;ROW()-89,[1]ワークシート!$F$2:$BX$1002,7,0)),"")</f>
        <v/>
      </c>
      <c r="D141" s="25"/>
      <c r="E141" s="15" t="str">
        <f>+IFERROR(IF(VLOOKUP(#REF!&amp;"-"&amp;ROW()-89,[1]ワークシート!$F$2:$BX$1002,8,0)="","",VLOOKUP(#REF!&amp;"-"&amp;ROW()-89,[1]ワークシート!$F$2:$BX$1002,8,0)),"")</f>
        <v/>
      </c>
      <c r="F141" s="25"/>
      <c r="G141" s="48" t="str">
        <f>+IFERROR(IF(VLOOKUP(#REF!&amp;"-"&amp;ROW()-89,[1]ワークシート!$F$2:$BX$1002,9,0)="","",VLOOKUP(#REF!&amp;"-"&amp;ROW()-89,[1]ワークシート!$F$2:$BX$1002,9,0)),"")</f>
        <v/>
      </c>
      <c r="H1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1" s="52"/>
      <c r="J141" s="15" t="str">
        <f>+IFERROR(IF(VLOOKUP(#REF!&amp;"-"&amp;ROW()-89,[1]ワークシート!$F$2:$BX$1002,16,0)="","",VLOOKUP(#REF!&amp;"-"&amp;ROW()-89,[1]ワークシート!$F$2:$BX$1002,16,0)),"")</f>
        <v/>
      </c>
      <c r="K141" s="30"/>
      <c r="L141" s="25"/>
      <c r="M141" s="57" t="str">
        <f>+IFERROR(VLOOKUP(#REF!&amp;"-"&amp;ROW()-89,[1]ワークシート!$F$2:$BX$1002,21,0),"")</f>
        <v/>
      </c>
      <c r="N141" s="65"/>
      <c r="O141" s="69" t="str">
        <f>+IFERROR(VLOOKUP(#REF!&amp;"-"&amp;ROW()-89,[1]ワークシート!$F$2:$BX$1002,22,0),"")</f>
        <v/>
      </c>
      <c r="P141" s="69"/>
      <c r="Q141" s="74" t="str">
        <f>+IFERROR(IF(VLOOKUP(#REF!&amp;"-"&amp;ROW()-89,[1]ワークシート!$F$2:$BX$1002,53,0)="","",VLOOKUP(#REF!&amp;"-"&amp;ROW()-89,[1]ワークシート!$F$2:$BX$1002,53,0)),"")</f>
        <v/>
      </c>
      <c r="R141" s="74"/>
      <c r="S141" s="74"/>
      <c r="T141" s="69" t="str">
        <f>+IFERROR(VLOOKUP(#REF!&amp;"-"&amp;ROW()-89,[1]ワークシート!$F$2:$BX$1002,58,0),"")</f>
        <v/>
      </c>
      <c r="U141" s="69"/>
      <c r="V141" s="69" t="str">
        <f>+IFERROR(VLOOKUP(#REF!&amp;"-"&amp;ROW()-89,[1]ワークシート!$F$2:$BX$1002,59,0),"")</f>
        <v/>
      </c>
      <c r="W141" s="69"/>
      <c r="X141" s="69"/>
      <c r="Y141" s="48" t="str">
        <f t="shared" si="0"/>
        <v/>
      </c>
      <c r="Z141" s="48"/>
      <c r="AA141" s="15" t="str">
        <f>+IFERROR(VLOOKUP(#REF!&amp;"-"&amp;ROW()-89,[1]ワークシート!$F$2:$BX$1002,10,0)&amp;"","")</f>
        <v/>
      </c>
      <c r="AB141" s="25"/>
      <c r="AC141" s="125" t="str">
        <f>+IFERROR(VLOOKUP(#REF!&amp;"-"&amp;ROW()-89,[1]ワークシート!$F$2:$BX$1002,63,0),"")</f>
        <v/>
      </c>
      <c r="AD141" s="125"/>
      <c r="AE141" s="48" t="str">
        <f t="shared" si="1"/>
        <v/>
      </c>
      <c r="AF141" s="48"/>
      <c r="AG141" s="48" t="str">
        <f>+IFERROR(IF(VLOOKUP(#REF!&amp;"-"&amp;ROW()-89,[1]ワークシート!$F$2:$BX$1002,64,0)="","",VLOOKUP(#REF!&amp;"-"&amp;ROW()-89,[1]ワークシート!$F$2:$BX$1002,64,0)),"")</f>
        <v/>
      </c>
      <c r="AH141" s="48"/>
      <c r="AJ141" s="138">
        <v>58</v>
      </c>
      <c r="AK141" s="138" t="e">
        <f>+#REF!&amp;AJ141</f>
        <v>#REF!</v>
      </c>
      <c r="AL141" s="43"/>
      <c r="AM141" s="43" t="str">
        <f>+IFERROR(IF(VLOOKUP(#REF!&amp;"-"&amp;ROW()-89,[1]ワークシート!$F$2:$BW$1002,12,0)="","",VLOOKUP(#REF!&amp;"-"&amp;ROW()-89,[1]ワークシート!$F$2:$BW$1002,12,0)),"")</f>
        <v/>
      </c>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row>
    <row r="142" spans="1:70" ht="35.1" hidden="1" customHeight="1">
      <c r="A142" s="15" t="str">
        <f>+IFERROR(IF(VLOOKUP(#REF!&amp;"-"&amp;ROW()-89,[1]ワークシート!$F$2:$BX$1002,6,0)="","",VLOOKUP(#REF!&amp;"-"&amp;ROW()-89,[1]ワークシート!$F$2:$BX$1002,6,0)),"")</f>
        <v/>
      </c>
      <c r="B142" s="25"/>
      <c r="C142" s="15" t="str">
        <f>+IFERROR(IF(VLOOKUP(#REF!&amp;"-"&amp;ROW()-89,[1]ワークシート!$F$2:$BX$1002,7,0)="","",VLOOKUP(#REF!&amp;"-"&amp;ROW()-89,[1]ワークシート!$F$2:$BX$1002,7,0)),"")</f>
        <v/>
      </c>
      <c r="D142" s="25"/>
      <c r="E142" s="15" t="str">
        <f>+IFERROR(IF(VLOOKUP(#REF!&amp;"-"&amp;ROW()-89,[1]ワークシート!$F$2:$BX$1002,8,0)="","",VLOOKUP(#REF!&amp;"-"&amp;ROW()-89,[1]ワークシート!$F$2:$BX$1002,8,0)),"")</f>
        <v/>
      </c>
      <c r="F142" s="25"/>
      <c r="G142" s="48" t="str">
        <f>+IFERROR(IF(VLOOKUP(#REF!&amp;"-"&amp;ROW()-89,[1]ワークシート!$F$2:$BX$1002,9,0)="","",VLOOKUP(#REF!&amp;"-"&amp;ROW()-89,[1]ワークシート!$F$2:$BX$1002,9,0)),"")</f>
        <v/>
      </c>
      <c r="H1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2" s="52"/>
      <c r="J142" s="15" t="str">
        <f>+IFERROR(IF(VLOOKUP(#REF!&amp;"-"&amp;ROW()-89,[1]ワークシート!$F$2:$BX$1002,16,0)="","",VLOOKUP(#REF!&amp;"-"&amp;ROW()-89,[1]ワークシート!$F$2:$BX$1002,16,0)),"")</f>
        <v/>
      </c>
      <c r="K142" s="30"/>
      <c r="L142" s="25"/>
      <c r="M142" s="57" t="str">
        <f>+IFERROR(VLOOKUP(#REF!&amp;"-"&amp;ROW()-89,[1]ワークシート!$F$2:$BX$1002,21,0),"")</f>
        <v/>
      </c>
      <c r="N142" s="65"/>
      <c r="O142" s="69" t="str">
        <f>+IFERROR(VLOOKUP(#REF!&amp;"-"&amp;ROW()-89,[1]ワークシート!$F$2:$BX$1002,22,0),"")</f>
        <v/>
      </c>
      <c r="P142" s="69"/>
      <c r="Q142" s="74" t="str">
        <f>+IFERROR(IF(VLOOKUP(#REF!&amp;"-"&amp;ROW()-89,[1]ワークシート!$F$2:$BX$1002,53,0)="","",VLOOKUP(#REF!&amp;"-"&amp;ROW()-89,[1]ワークシート!$F$2:$BX$1002,53,0)),"")</f>
        <v/>
      </c>
      <c r="R142" s="74"/>
      <c r="S142" s="74"/>
      <c r="T142" s="69" t="str">
        <f>+IFERROR(VLOOKUP(#REF!&amp;"-"&amp;ROW()-89,[1]ワークシート!$F$2:$BX$1002,58,0),"")</f>
        <v/>
      </c>
      <c r="U142" s="69"/>
      <c r="V142" s="69" t="str">
        <f>+IFERROR(VLOOKUP(#REF!&amp;"-"&amp;ROW()-89,[1]ワークシート!$F$2:$BX$1002,59,0),"")</f>
        <v/>
      </c>
      <c r="W142" s="69"/>
      <c r="X142" s="69"/>
      <c r="Y142" s="48" t="str">
        <f t="shared" si="0"/>
        <v/>
      </c>
      <c r="Z142" s="48"/>
      <c r="AA142" s="15" t="str">
        <f>+IFERROR(VLOOKUP(#REF!&amp;"-"&amp;ROW()-89,[1]ワークシート!$F$2:$BX$1002,10,0)&amp;"","")</f>
        <v/>
      </c>
      <c r="AB142" s="25"/>
      <c r="AC142" s="125" t="str">
        <f>+IFERROR(VLOOKUP(#REF!&amp;"-"&amp;ROW()-89,[1]ワークシート!$F$2:$BX$1002,63,0),"")</f>
        <v/>
      </c>
      <c r="AD142" s="125"/>
      <c r="AE142" s="48" t="str">
        <f t="shared" si="1"/>
        <v/>
      </c>
      <c r="AF142" s="48"/>
      <c r="AG142" s="48" t="str">
        <f>+IFERROR(IF(VLOOKUP(#REF!&amp;"-"&amp;ROW()-89,[1]ワークシート!$F$2:$BX$1002,64,0)="","",VLOOKUP(#REF!&amp;"-"&amp;ROW()-89,[1]ワークシート!$F$2:$BX$1002,64,0)),"")</f>
        <v/>
      </c>
      <c r="AH142" s="48"/>
      <c r="AJ142" s="138">
        <v>59</v>
      </c>
      <c r="AK142" s="138" t="e">
        <f>+#REF!&amp;AJ142</f>
        <v>#REF!</v>
      </c>
      <c r="AL142" s="43"/>
      <c r="AM142" s="43" t="str">
        <f>+IFERROR(IF(VLOOKUP(#REF!&amp;"-"&amp;ROW()-89,[1]ワークシート!$F$2:$BW$1002,12,0)="","",VLOOKUP(#REF!&amp;"-"&amp;ROW()-89,[1]ワークシート!$F$2:$BW$1002,12,0)),"")</f>
        <v/>
      </c>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row>
    <row r="143" spans="1:70" ht="35.1" hidden="1" customHeight="1">
      <c r="A143" s="15" t="str">
        <f>+IFERROR(IF(VLOOKUP(#REF!&amp;"-"&amp;ROW()-89,[1]ワークシート!$F$2:$BX$1002,6,0)="","",VLOOKUP(#REF!&amp;"-"&amp;ROW()-89,[1]ワークシート!$F$2:$BX$1002,6,0)),"")</f>
        <v/>
      </c>
      <c r="B143" s="25"/>
      <c r="C143" s="15" t="str">
        <f>+IFERROR(IF(VLOOKUP(#REF!&amp;"-"&amp;ROW()-89,[1]ワークシート!$F$2:$BX$1002,7,0)="","",VLOOKUP(#REF!&amp;"-"&amp;ROW()-89,[1]ワークシート!$F$2:$BX$1002,7,0)),"")</f>
        <v/>
      </c>
      <c r="D143" s="25"/>
      <c r="E143" s="15" t="str">
        <f>+IFERROR(IF(VLOOKUP(#REF!&amp;"-"&amp;ROW()-89,[1]ワークシート!$F$2:$BX$1002,8,0)="","",VLOOKUP(#REF!&amp;"-"&amp;ROW()-89,[1]ワークシート!$F$2:$BX$1002,8,0)),"")</f>
        <v/>
      </c>
      <c r="F143" s="25"/>
      <c r="G143" s="48" t="str">
        <f>+IFERROR(IF(VLOOKUP(#REF!&amp;"-"&amp;ROW()-89,[1]ワークシート!$F$2:$BX$1002,9,0)="","",VLOOKUP(#REF!&amp;"-"&amp;ROW()-89,[1]ワークシート!$F$2:$BX$1002,9,0)),"")</f>
        <v/>
      </c>
      <c r="H1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3" s="52"/>
      <c r="J143" s="15" t="str">
        <f>+IFERROR(IF(VLOOKUP(#REF!&amp;"-"&amp;ROW()-89,[1]ワークシート!$F$2:$BX$1002,16,0)="","",VLOOKUP(#REF!&amp;"-"&amp;ROW()-89,[1]ワークシート!$F$2:$BX$1002,16,0)),"")</f>
        <v/>
      </c>
      <c r="K143" s="30"/>
      <c r="L143" s="25"/>
      <c r="M143" s="57" t="str">
        <f>+IFERROR(VLOOKUP(#REF!&amp;"-"&amp;ROW()-89,[1]ワークシート!$F$2:$BX$1002,21,0),"")</f>
        <v/>
      </c>
      <c r="N143" s="65"/>
      <c r="O143" s="69" t="str">
        <f>+IFERROR(VLOOKUP(#REF!&amp;"-"&amp;ROW()-89,[1]ワークシート!$F$2:$BX$1002,22,0),"")</f>
        <v/>
      </c>
      <c r="P143" s="69"/>
      <c r="Q143" s="74" t="str">
        <f>+IFERROR(IF(VLOOKUP(#REF!&amp;"-"&amp;ROW()-89,[1]ワークシート!$F$2:$BX$1002,53,0)="","",VLOOKUP(#REF!&amp;"-"&amp;ROW()-89,[1]ワークシート!$F$2:$BX$1002,53,0)),"")</f>
        <v/>
      </c>
      <c r="R143" s="74"/>
      <c r="S143" s="74"/>
      <c r="T143" s="69" t="str">
        <f>+IFERROR(VLOOKUP(#REF!&amp;"-"&amp;ROW()-89,[1]ワークシート!$F$2:$BX$1002,58,0),"")</f>
        <v/>
      </c>
      <c r="U143" s="69"/>
      <c r="V143" s="69" t="str">
        <f>+IFERROR(VLOOKUP(#REF!&amp;"-"&amp;ROW()-89,[1]ワークシート!$F$2:$BX$1002,59,0),"")</f>
        <v/>
      </c>
      <c r="W143" s="69"/>
      <c r="X143" s="69"/>
      <c r="Y143" s="48" t="str">
        <f t="shared" si="0"/>
        <v/>
      </c>
      <c r="Z143" s="48"/>
      <c r="AA143" s="15" t="str">
        <f>+IFERROR(VLOOKUP(#REF!&amp;"-"&amp;ROW()-89,[1]ワークシート!$F$2:$BX$1002,10,0)&amp;"","")</f>
        <v/>
      </c>
      <c r="AB143" s="25"/>
      <c r="AC143" s="125" t="str">
        <f>+IFERROR(VLOOKUP(#REF!&amp;"-"&amp;ROW()-89,[1]ワークシート!$F$2:$BX$1002,63,0),"")</f>
        <v/>
      </c>
      <c r="AD143" s="125"/>
      <c r="AE143" s="48" t="str">
        <f t="shared" si="1"/>
        <v/>
      </c>
      <c r="AF143" s="48"/>
      <c r="AG143" s="48" t="str">
        <f>+IFERROR(IF(VLOOKUP(#REF!&amp;"-"&amp;ROW()-89,[1]ワークシート!$F$2:$BX$1002,64,0)="","",VLOOKUP(#REF!&amp;"-"&amp;ROW()-89,[1]ワークシート!$F$2:$BX$1002,64,0)),"")</f>
        <v/>
      </c>
      <c r="AH143" s="48"/>
      <c r="AJ143" s="138">
        <v>60</v>
      </c>
      <c r="AK143" s="138" t="e">
        <f>+#REF!&amp;AJ143</f>
        <v>#REF!</v>
      </c>
      <c r="AL143" s="43"/>
      <c r="AM143" s="43" t="str">
        <f>+IFERROR(IF(VLOOKUP(#REF!&amp;"-"&amp;ROW()-89,[1]ワークシート!$F$2:$BW$1002,12,0)="","",VLOOKUP(#REF!&amp;"-"&amp;ROW()-89,[1]ワークシート!$F$2:$BW$1002,12,0)),"")</f>
        <v/>
      </c>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row>
    <row r="144" spans="1:70" ht="35.1" hidden="1" customHeight="1">
      <c r="A144" s="15" t="str">
        <f>+IFERROR(IF(VLOOKUP(#REF!&amp;"-"&amp;ROW()-89,[1]ワークシート!$F$2:$BX$1002,6,0)="","",VLOOKUP(#REF!&amp;"-"&amp;ROW()-89,[1]ワークシート!$F$2:$BX$1002,6,0)),"")</f>
        <v/>
      </c>
      <c r="B144" s="25"/>
      <c r="C144" s="15" t="str">
        <f>+IFERROR(IF(VLOOKUP(#REF!&amp;"-"&amp;ROW()-89,[1]ワークシート!$F$2:$BX$1002,7,0)="","",VLOOKUP(#REF!&amp;"-"&amp;ROW()-89,[1]ワークシート!$F$2:$BX$1002,7,0)),"")</f>
        <v/>
      </c>
      <c r="D144" s="25"/>
      <c r="E144" s="15" t="str">
        <f>+IFERROR(IF(VLOOKUP(#REF!&amp;"-"&amp;ROW()-89,[1]ワークシート!$F$2:$BX$1002,8,0)="","",VLOOKUP(#REF!&amp;"-"&amp;ROW()-89,[1]ワークシート!$F$2:$BX$1002,8,0)),"")</f>
        <v/>
      </c>
      <c r="F144" s="25"/>
      <c r="G144" s="48" t="str">
        <f>+IFERROR(IF(VLOOKUP(#REF!&amp;"-"&amp;ROW()-89,[1]ワークシート!$F$2:$BX$1002,9,0)="","",VLOOKUP(#REF!&amp;"-"&amp;ROW()-89,[1]ワークシート!$F$2:$BX$1002,9,0)),"")</f>
        <v/>
      </c>
      <c r="H1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4" s="52"/>
      <c r="J144" s="15" t="str">
        <f>+IFERROR(IF(VLOOKUP(#REF!&amp;"-"&amp;ROW()-89,[1]ワークシート!$F$2:$BX$1002,16,0)="","",VLOOKUP(#REF!&amp;"-"&amp;ROW()-89,[1]ワークシート!$F$2:$BX$1002,16,0)),"")</f>
        <v/>
      </c>
      <c r="K144" s="30"/>
      <c r="L144" s="25"/>
      <c r="M144" s="57" t="str">
        <f>+IFERROR(VLOOKUP(#REF!&amp;"-"&amp;ROW()-89,[1]ワークシート!$F$2:$BX$1002,21,0),"")</f>
        <v/>
      </c>
      <c r="N144" s="65"/>
      <c r="O144" s="69" t="str">
        <f>+IFERROR(VLOOKUP(#REF!&amp;"-"&amp;ROW()-89,[1]ワークシート!$F$2:$BX$1002,22,0),"")</f>
        <v/>
      </c>
      <c r="P144" s="69"/>
      <c r="Q144" s="74" t="str">
        <f>+IFERROR(IF(VLOOKUP(#REF!&amp;"-"&amp;ROW()-89,[1]ワークシート!$F$2:$BX$1002,53,0)="","",VLOOKUP(#REF!&amp;"-"&amp;ROW()-89,[1]ワークシート!$F$2:$BX$1002,53,0)),"")</f>
        <v/>
      </c>
      <c r="R144" s="74"/>
      <c r="S144" s="74"/>
      <c r="T144" s="69" t="str">
        <f>+IFERROR(VLOOKUP(#REF!&amp;"-"&amp;ROW()-89,[1]ワークシート!$F$2:$BX$1002,58,0),"")</f>
        <v/>
      </c>
      <c r="U144" s="69"/>
      <c r="V144" s="69" t="str">
        <f>+IFERROR(VLOOKUP(#REF!&amp;"-"&amp;ROW()-89,[1]ワークシート!$F$2:$BX$1002,59,0),"")</f>
        <v/>
      </c>
      <c r="W144" s="69"/>
      <c r="X144" s="69"/>
      <c r="Y144" s="48" t="str">
        <f t="shared" si="0"/>
        <v/>
      </c>
      <c r="Z144" s="48"/>
      <c r="AA144" s="15" t="str">
        <f>+IFERROR(VLOOKUP(#REF!&amp;"-"&amp;ROW()-89,[1]ワークシート!$F$2:$BX$1002,10,0)&amp;"","")</f>
        <v/>
      </c>
      <c r="AB144" s="25"/>
      <c r="AC144" s="125" t="str">
        <f>+IFERROR(VLOOKUP(#REF!&amp;"-"&amp;ROW()-89,[1]ワークシート!$F$2:$BX$1002,63,0),"")</f>
        <v/>
      </c>
      <c r="AD144" s="125"/>
      <c r="AE144" s="48" t="str">
        <f t="shared" si="1"/>
        <v/>
      </c>
      <c r="AF144" s="48"/>
      <c r="AG144" s="48" t="str">
        <f>+IFERROR(IF(VLOOKUP(#REF!&amp;"-"&amp;ROW()-89,[1]ワークシート!$F$2:$BX$1002,64,0)="","",VLOOKUP(#REF!&amp;"-"&amp;ROW()-89,[1]ワークシート!$F$2:$BX$1002,64,0)),"")</f>
        <v/>
      </c>
      <c r="AH144" s="48"/>
      <c r="AJ144" s="138">
        <v>61</v>
      </c>
      <c r="AK144" s="138" t="e">
        <f>+#REF!&amp;AJ144</f>
        <v>#REF!</v>
      </c>
      <c r="AL144" s="43"/>
      <c r="AM144" s="43" t="str">
        <f>+IFERROR(IF(VLOOKUP(#REF!&amp;"-"&amp;ROW()-89,[1]ワークシート!$F$2:$BW$1002,12,0)="","",VLOOKUP(#REF!&amp;"-"&amp;ROW()-89,[1]ワークシート!$F$2:$BW$1002,12,0)),"")</f>
        <v/>
      </c>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row>
    <row r="145" spans="1:70" ht="35.1" hidden="1" customHeight="1">
      <c r="A145" s="15" t="str">
        <f>+IFERROR(IF(VLOOKUP(#REF!&amp;"-"&amp;ROW()-89,[1]ワークシート!$F$2:$BX$1002,6,0)="","",VLOOKUP(#REF!&amp;"-"&amp;ROW()-89,[1]ワークシート!$F$2:$BX$1002,6,0)),"")</f>
        <v/>
      </c>
      <c r="B145" s="25"/>
      <c r="C145" s="15" t="str">
        <f>+IFERROR(IF(VLOOKUP(#REF!&amp;"-"&amp;ROW()-89,[1]ワークシート!$F$2:$BX$1002,7,0)="","",VLOOKUP(#REF!&amp;"-"&amp;ROW()-89,[1]ワークシート!$F$2:$BX$1002,7,0)),"")</f>
        <v/>
      </c>
      <c r="D145" s="25"/>
      <c r="E145" s="15" t="str">
        <f>+IFERROR(IF(VLOOKUP(#REF!&amp;"-"&amp;ROW()-89,[1]ワークシート!$F$2:$BX$1002,8,0)="","",VLOOKUP(#REF!&amp;"-"&amp;ROW()-89,[1]ワークシート!$F$2:$BX$1002,8,0)),"")</f>
        <v/>
      </c>
      <c r="F145" s="25"/>
      <c r="G145" s="48" t="str">
        <f>+IFERROR(IF(VLOOKUP(#REF!&amp;"-"&amp;ROW()-89,[1]ワークシート!$F$2:$BX$1002,9,0)="","",VLOOKUP(#REF!&amp;"-"&amp;ROW()-89,[1]ワークシート!$F$2:$BX$1002,9,0)),"")</f>
        <v/>
      </c>
      <c r="H1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5" s="52"/>
      <c r="J145" s="15" t="str">
        <f>+IFERROR(IF(VLOOKUP(#REF!&amp;"-"&amp;ROW()-89,[1]ワークシート!$F$2:$BX$1002,16,0)="","",VLOOKUP(#REF!&amp;"-"&amp;ROW()-89,[1]ワークシート!$F$2:$BX$1002,16,0)),"")</f>
        <v/>
      </c>
      <c r="K145" s="30"/>
      <c r="L145" s="25"/>
      <c r="M145" s="57" t="str">
        <f>+IFERROR(VLOOKUP(#REF!&amp;"-"&amp;ROW()-89,[1]ワークシート!$F$2:$BX$1002,21,0),"")</f>
        <v/>
      </c>
      <c r="N145" s="65"/>
      <c r="O145" s="69" t="str">
        <f>+IFERROR(VLOOKUP(#REF!&amp;"-"&amp;ROW()-89,[1]ワークシート!$F$2:$BX$1002,22,0),"")</f>
        <v/>
      </c>
      <c r="P145" s="69"/>
      <c r="Q145" s="74" t="str">
        <f>+IFERROR(IF(VLOOKUP(#REF!&amp;"-"&amp;ROW()-89,[1]ワークシート!$F$2:$BX$1002,53,0)="","",VLOOKUP(#REF!&amp;"-"&amp;ROW()-89,[1]ワークシート!$F$2:$BX$1002,53,0)),"")</f>
        <v/>
      </c>
      <c r="R145" s="74"/>
      <c r="S145" s="74"/>
      <c r="T145" s="69" t="str">
        <f>+IFERROR(VLOOKUP(#REF!&amp;"-"&amp;ROW()-89,[1]ワークシート!$F$2:$BX$1002,58,0),"")</f>
        <v/>
      </c>
      <c r="U145" s="69"/>
      <c r="V145" s="69" t="str">
        <f>+IFERROR(VLOOKUP(#REF!&amp;"-"&amp;ROW()-89,[1]ワークシート!$F$2:$BX$1002,59,0),"")</f>
        <v/>
      </c>
      <c r="W145" s="69"/>
      <c r="X145" s="69"/>
      <c r="Y145" s="48" t="str">
        <f t="shared" si="0"/>
        <v/>
      </c>
      <c r="Z145" s="48"/>
      <c r="AA145" s="15" t="str">
        <f>+IFERROR(VLOOKUP(#REF!&amp;"-"&amp;ROW()-89,[1]ワークシート!$F$2:$BX$1002,10,0)&amp;"","")</f>
        <v/>
      </c>
      <c r="AB145" s="25"/>
      <c r="AC145" s="125" t="str">
        <f>+IFERROR(VLOOKUP(#REF!&amp;"-"&amp;ROW()-89,[1]ワークシート!$F$2:$BX$1002,63,0),"")</f>
        <v/>
      </c>
      <c r="AD145" s="125"/>
      <c r="AE145" s="48" t="str">
        <f t="shared" si="1"/>
        <v/>
      </c>
      <c r="AF145" s="48"/>
      <c r="AG145" s="48" t="str">
        <f>+IFERROR(IF(VLOOKUP(#REF!&amp;"-"&amp;ROW()-89,[1]ワークシート!$F$2:$BX$1002,64,0)="","",VLOOKUP(#REF!&amp;"-"&amp;ROW()-89,[1]ワークシート!$F$2:$BX$1002,64,0)),"")</f>
        <v/>
      </c>
      <c r="AH145" s="48"/>
      <c r="AJ145" s="138">
        <v>62</v>
      </c>
      <c r="AK145" s="138" t="e">
        <f>+#REF!&amp;AJ145</f>
        <v>#REF!</v>
      </c>
      <c r="AL145" s="43"/>
      <c r="AM145" s="43" t="str">
        <f>+IFERROR(IF(VLOOKUP(#REF!&amp;"-"&amp;ROW()-89,[1]ワークシート!$F$2:$BW$1002,12,0)="","",VLOOKUP(#REF!&amp;"-"&amp;ROW()-89,[1]ワークシート!$F$2:$BW$1002,12,0)),"")</f>
        <v/>
      </c>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row>
    <row r="146" spans="1:70" ht="35.1" hidden="1" customHeight="1">
      <c r="A146" s="15" t="str">
        <f>+IFERROR(IF(VLOOKUP(#REF!&amp;"-"&amp;ROW()-89,[1]ワークシート!$F$2:$BX$1002,6,0)="","",VLOOKUP(#REF!&amp;"-"&amp;ROW()-89,[1]ワークシート!$F$2:$BX$1002,6,0)),"")</f>
        <v/>
      </c>
      <c r="B146" s="25"/>
      <c r="C146" s="15" t="str">
        <f>+IFERROR(IF(VLOOKUP(#REF!&amp;"-"&amp;ROW()-89,[1]ワークシート!$F$2:$BX$1002,7,0)="","",VLOOKUP(#REF!&amp;"-"&amp;ROW()-89,[1]ワークシート!$F$2:$BX$1002,7,0)),"")</f>
        <v/>
      </c>
      <c r="D146" s="25"/>
      <c r="E146" s="15" t="str">
        <f>+IFERROR(IF(VLOOKUP(#REF!&amp;"-"&amp;ROW()-89,[1]ワークシート!$F$2:$BX$1002,8,0)="","",VLOOKUP(#REF!&amp;"-"&amp;ROW()-89,[1]ワークシート!$F$2:$BX$1002,8,0)),"")</f>
        <v/>
      </c>
      <c r="F146" s="25"/>
      <c r="G146" s="48" t="str">
        <f>+IFERROR(IF(VLOOKUP(#REF!&amp;"-"&amp;ROW()-89,[1]ワークシート!$F$2:$BX$1002,9,0)="","",VLOOKUP(#REF!&amp;"-"&amp;ROW()-89,[1]ワークシート!$F$2:$BX$1002,9,0)),"")</f>
        <v/>
      </c>
      <c r="H1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6" s="52"/>
      <c r="J146" s="15" t="str">
        <f>+IFERROR(IF(VLOOKUP(#REF!&amp;"-"&amp;ROW()-89,[1]ワークシート!$F$2:$BX$1002,16,0)="","",VLOOKUP(#REF!&amp;"-"&amp;ROW()-89,[1]ワークシート!$F$2:$BX$1002,16,0)),"")</f>
        <v/>
      </c>
      <c r="K146" s="30"/>
      <c r="L146" s="25"/>
      <c r="M146" s="57" t="str">
        <f>+IFERROR(VLOOKUP(#REF!&amp;"-"&amp;ROW()-89,[1]ワークシート!$F$2:$BX$1002,21,0),"")</f>
        <v/>
      </c>
      <c r="N146" s="65"/>
      <c r="O146" s="69" t="str">
        <f>+IFERROR(VLOOKUP(#REF!&amp;"-"&amp;ROW()-89,[1]ワークシート!$F$2:$BX$1002,22,0),"")</f>
        <v/>
      </c>
      <c r="P146" s="69"/>
      <c r="Q146" s="74" t="str">
        <f>+IFERROR(IF(VLOOKUP(#REF!&amp;"-"&amp;ROW()-89,[1]ワークシート!$F$2:$BX$1002,53,0)="","",VLOOKUP(#REF!&amp;"-"&amp;ROW()-89,[1]ワークシート!$F$2:$BX$1002,53,0)),"")</f>
        <v/>
      </c>
      <c r="R146" s="74"/>
      <c r="S146" s="74"/>
      <c r="T146" s="69" t="str">
        <f>+IFERROR(VLOOKUP(#REF!&amp;"-"&amp;ROW()-89,[1]ワークシート!$F$2:$BX$1002,58,0),"")</f>
        <v/>
      </c>
      <c r="U146" s="69"/>
      <c r="V146" s="69" t="str">
        <f>+IFERROR(VLOOKUP(#REF!&amp;"-"&amp;ROW()-89,[1]ワークシート!$F$2:$BX$1002,59,0),"")</f>
        <v/>
      </c>
      <c r="W146" s="69"/>
      <c r="X146" s="69"/>
      <c r="Y146" s="48" t="str">
        <f t="shared" si="0"/>
        <v/>
      </c>
      <c r="Z146" s="48"/>
      <c r="AA146" s="15" t="str">
        <f>+IFERROR(VLOOKUP(#REF!&amp;"-"&amp;ROW()-89,[1]ワークシート!$F$2:$BX$1002,10,0)&amp;"","")</f>
        <v/>
      </c>
      <c r="AB146" s="25"/>
      <c r="AC146" s="125" t="str">
        <f>+IFERROR(VLOOKUP(#REF!&amp;"-"&amp;ROW()-89,[1]ワークシート!$F$2:$BX$1002,63,0),"")</f>
        <v/>
      </c>
      <c r="AD146" s="125"/>
      <c r="AE146" s="48" t="str">
        <f t="shared" si="1"/>
        <v/>
      </c>
      <c r="AF146" s="48"/>
      <c r="AG146" s="48" t="str">
        <f>+IFERROR(IF(VLOOKUP(#REF!&amp;"-"&amp;ROW()-89,[1]ワークシート!$F$2:$BX$1002,64,0)="","",VLOOKUP(#REF!&amp;"-"&amp;ROW()-89,[1]ワークシート!$F$2:$BX$1002,64,0)),"")</f>
        <v/>
      </c>
      <c r="AH146" s="48"/>
      <c r="AJ146" s="138">
        <v>63</v>
      </c>
      <c r="AK146" s="138" t="e">
        <f>+#REF!&amp;AJ146</f>
        <v>#REF!</v>
      </c>
      <c r="AL146" s="43"/>
      <c r="AM146" s="43" t="str">
        <f>+IFERROR(IF(VLOOKUP(#REF!&amp;"-"&amp;ROW()-89,[1]ワークシート!$F$2:$BW$1002,12,0)="","",VLOOKUP(#REF!&amp;"-"&amp;ROW()-89,[1]ワークシート!$F$2:$BW$1002,12,0)),"")</f>
        <v/>
      </c>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row>
    <row r="147" spans="1:70" ht="35.1" hidden="1" customHeight="1">
      <c r="A147" s="15" t="str">
        <f>+IFERROR(IF(VLOOKUP(#REF!&amp;"-"&amp;ROW()-89,[1]ワークシート!$F$2:$BX$1002,6,0)="","",VLOOKUP(#REF!&amp;"-"&amp;ROW()-89,[1]ワークシート!$F$2:$BX$1002,6,0)),"")</f>
        <v/>
      </c>
      <c r="B147" s="25"/>
      <c r="C147" s="15" t="str">
        <f>+IFERROR(IF(VLOOKUP(#REF!&amp;"-"&amp;ROW()-89,[1]ワークシート!$F$2:$BX$1002,7,0)="","",VLOOKUP(#REF!&amp;"-"&amp;ROW()-89,[1]ワークシート!$F$2:$BX$1002,7,0)),"")</f>
        <v/>
      </c>
      <c r="D147" s="25"/>
      <c r="E147" s="15" t="str">
        <f>+IFERROR(IF(VLOOKUP(#REF!&amp;"-"&amp;ROW()-89,[1]ワークシート!$F$2:$BX$1002,8,0)="","",VLOOKUP(#REF!&amp;"-"&amp;ROW()-89,[1]ワークシート!$F$2:$BX$1002,8,0)),"")</f>
        <v/>
      </c>
      <c r="F147" s="25"/>
      <c r="G147" s="48" t="str">
        <f>+IFERROR(IF(VLOOKUP(#REF!&amp;"-"&amp;ROW()-89,[1]ワークシート!$F$2:$BX$1002,9,0)="","",VLOOKUP(#REF!&amp;"-"&amp;ROW()-89,[1]ワークシート!$F$2:$BX$1002,9,0)),"")</f>
        <v/>
      </c>
      <c r="H1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7" s="52"/>
      <c r="J147" s="15" t="str">
        <f>+IFERROR(IF(VLOOKUP(#REF!&amp;"-"&amp;ROW()-89,[1]ワークシート!$F$2:$BX$1002,16,0)="","",VLOOKUP(#REF!&amp;"-"&amp;ROW()-89,[1]ワークシート!$F$2:$BX$1002,16,0)),"")</f>
        <v/>
      </c>
      <c r="K147" s="30"/>
      <c r="L147" s="25"/>
      <c r="M147" s="57" t="str">
        <f>+IFERROR(VLOOKUP(#REF!&amp;"-"&amp;ROW()-89,[1]ワークシート!$F$2:$BX$1002,21,0),"")</f>
        <v/>
      </c>
      <c r="N147" s="65"/>
      <c r="O147" s="69" t="str">
        <f>+IFERROR(VLOOKUP(#REF!&amp;"-"&amp;ROW()-89,[1]ワークシート!$F$2:$BX$1002,22,0),"")</f>
        <v/>
      </c>
      <c r="P147" s="69"/>
      <c r="Q147" s="74" t="str">
        <f>+IFERROR(IF(VLOOKUP(#REF!&amp;"-"&amp;ROW()-89,[1]ワークシート!$F$2:$BX$1002,53,0)="","",VLOOKUP(#REF!&amp;"-"&amp;ROW()-89,[1]ワークシート!$F$2:$BX$1002,53,0)),"")</f>
        <v/>
      </c>
      <c r="R147" s="74"/>
      <c r="S147" s="74"/>
      <c r="T147" s="69" t="str">
        <f>+IFERROR(VLOOKUP(#REF!&amp;"-"&amp;ROW()-89,[1]ワークシート!$F$2:$BX$1002,58,0),"")</f>
        <v/>
      </c>
      <c r="U147" s="69"/>
      <c r="V147" s="69" t="str">
        <f>+IFERROR(VLOOKUP(#REF!&amp;"-"&amp;ROW()-89,[1]ワークシート!$F$2:$BX$1002,59,0),"")</f>
        <v/>
      </c>
      <c r="W147" s="69"/>
      <c r="X147" s="69"/>
      <c r="Y147" s="48" t="str">
        <f t="shared" si="0"/>
        <v/>
      </c>
      <c r="Z147" s="48"/>
      <c r="AA147" s="15" t="str">
        <f>+IFERROR(VLOOKUP(#REF!&amp;"-"&amp;ROW()-89,[1]ワークシート!$F$2:$BX$1002,10,0)&amp;"","")</f>
        <v/>
      </c>
      <c r="AB147" s="25"/>
      <c r="AC147" s="125" t="str">
        <f>+IFERROR(VLOOKUP(#REF!&amp;"-"&amp;ROW()-89,[1]ワークシート!$F$2:$BX$1002,63,0),"")</f>
        <v/>
      </c>
      <c r="AD147" s="125"/>
      <c r="AE147" s="48" t="str">
        <f t="shared" si="1"/>
        <v/>
      </c>
      <c r="AF147" s="48"/>
      <c r="AG147" s="48" t="str">
        <f>+IFERROR(IF(VLOOKUP(#REF!&amp;"-"&amp;ROW()-89,[1]ワークシート!$F$2:$BX$1002,64,0)="","",VLOOKUP(#REF!&amp;"-"&amp;ROW()-89,[1]ワークシート!$F$2:$BX$1002,64,0)),"")</f>
        <v/>
      </c>
      <c r="AH147" s="48"/>
      <c r="AJ147" s="138">
        <v>64</v>
      </c>
      <c r="AK147" s="138" t="e">
        <f>+#REF!&amp;AJ147</f>
        <v>#REF!</v>
      </c>
      <c r="AL147" s="43"/>
      <c r="AM147" s="43" t="str">
        <f>+IFERROR(IF(VLOOKUP(#REF!&amp;"-"&amp;ROW()-89,[1]ワークシート!$F$2:$BW$1002,12,0)="","",VLOOKUP(#REF!&amp;"-"&amp;ROW()-89,[1]ワークシート!$F$2:$BW$1002,12,0)),"")</f>
        <v/>
      </c>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row>
    <row r="148" spans="1:70" ht="35.1" hidden="1" customHeight="1">
      <c r="A148" s="15" t="str">
        <f>+IFERROR(IF(VLOOKUP(#REF!&amp;"-"&amp;ROW()-89,[1]ワークシート!$F$2:$BX$1002,6,0)="","",VLOOKUP(#REF!&amp;"-"&amp;ROW()-89,[1]ワークシート!$F$2:$BX$1002,6,0)),"")</f>
        <v/>
      </c>
      <c r="B148" s="25"/>
      <c r="C148" s="15" t="str">
        <f>+IFERROR(IF(VLOOKUP(#REF!&amp;"-"&amp;ROW()-89,[1]ワークシート!$F$2:$BX$1002,7,0)="","",VLOOKUP(#REF!&amp;"-"&amp;ROW()-89,[1]ワークシート!$F$2:$BX$1002,7,0)),"")</f>
        <v/>
      </c>
      <c r="D148" s="25"/>
      <c r="E148" s="15" t="str">
        <f>+IFERROR(IF(VLOOKUP(#REF!&amp;"-"&amp;ROW()-89,[1]ワークシート!$F$2:$BX$1002,8,0)="","",VLOOKUP(#REF!&amp;"-"&amp;ROW()-89,[1]ワークシート!$F$2:$BX$1002,8,0)),"")</f>
        <v/>
      </c>
      <c r="F148" s="25"/>
      <c r="G148" s="48" t="str">
        <f>+IFERROR(IF(VLOOKUP(#REF!&amp;"-"&amp;ROW()-89,[1]ワークシート!$F$2:$BX$1002,9,0)="","",VLOOKUP(#REF!&amp;"-"&amp;ROW()-89,[1]ワークシート!$F$2:$BX$1002,9,0)),"")</f>
        <v/>
      </c>
      <c r="H1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8" s="52"/>
      <c r="J148" s="15" t="str">
        <f>+IFERROR(IF(VLOOKUP(#REF!&amp;"-"&amp;ROW()-89,[1]ワークシート!$F$2:$BX$1002,16,0)="","",VLOOKUP(#REF!&amp;"-"&amp;ROW()-89,[1]ワークシート!$F$2:$BX$1002,16,0)),"")</f>
        <v/>
      </c>
      <c r="K148" s="30"/>
      <c r="L148" s="25"/>
      <c r="M148" s="57" t="str">
        <f>+IFERROR(VLOOKUP(#REF!&amp;"-"&amp;ROW()-89,[1]ワークシート!$F$2:$BX$1002,21,0),"")</f>
        <v/>
      </c>
      <c r="N148" s="65"/>
      <c r="O148" s="69" t="str">
        <f>+IFERROR(VLOOKUP(#REF!&amp;"-"&amp;ROW()-89,[1]ワークシート!$F$2:$BX$1002,22,0),"")</f>
        <v/>
      </c>
      <c r="P148" s="69"/>
      <c r="Q148" s="74" t="str">
        <f>+IFERROR(IF(VLOOKUP(#REF!&amp;"-"&amp;ROW()-89,[1]ワークシート!$F$2:$BX$1002,53,0)="","",VLOOKUP(#REF!&amp;"-"&amp;ROW()-89,[1]ワークシート!$F$2:$BX$1002,53,0)),"")</f>
        <v/>
      </c>
      <c r="R148" s="74"/>
      <c r="S148" s="74"/>
      <c r="T148" s="69" t="str">
        <f>+IFERROR(VLOOKUP(#REF!&amp;"-"&amp;ROW()-89,[1]ワークシート!$F$2:$BX$1002,58,0),"")</f>
        <v/>
      </c>
      <c r="U148" s="69"/>
      <c r="V148" s="69" t="str">
        <f>+IFERROR(VLOOKUP(#REF!&amp;"-"&amp;ROW()-89,[1]ワークシート!$F$2:$BX$1002,59,0),"")</f>
        <v/>
      </c>
      <c r="W148" s="69"/>
      <c r="X148" s="69"/>
      <c r="Y148" s="48" t="str">
        <f t="shared" ref="Y148:Y211" si="2">IF(AC148="","",IF(AC148=0,"使用貸借権","賃借権"))</f>
        <v/>
      </c>
      <c r="Z148" s="48"/>
      <c r="AA148" s="15" t="str">
        <f>+IFERROR(VLOOKUP(#REF!&amp;"-"&amp;ROW()-89,[1]ワークシート!$F$2:$BX$1002,10,0)&amp;"","")</f>
        <v/>
      </c>
      <c r="AB148" s="25"/>
      <c r="AC148" s="125" t="str">
        <f>+IFERROR(VLOOKUP(#REF!&amp;"-"&amp;ROW()-89,[1]ワークシート!$F$2:$BX$1002,63,0),"")</f>
        <v/>
      </c>
      <c r="AD148" s="125"/>
      <c r="AE148" s="48" t="str">
        <f t="shared" ref="AE148:AE211" si="3">IF(Y148="","",IF(Y148="使用貸借権","-","口座引落　１２月"))</f>
        <v/>
      </c>
      <c r="AF148" s="48"/>
      <c r="AG148" s="48" t="str">
        <f>+IFERROR(IF(VLOOKUP(#REF!&amp;"-"&amp;ROW()-89,[1]ワークシート!$F$2:$BX$1002,64,0)="","",VLOOKUP(#REF!&amp;"-"&amp;ROW()-89,[1]ワークシート!$F$2:$BX$1002,64,0)),"")</f>
        <v/>
      </c>
      <c r="AH148" s="48"/>
      <c r="AJ148" s="138">
        <v>65</v>
      </c>
      <c r="AK148" s="138" t="e">
        <f>+#REF!&amp;AJ148</f>
        <v>#REF!</v>
      </c>
      <c r="AL148" s="43"/>
      <c r="AM148" s="43" t="str">
        <f>+IFERROR(IF(VLOOKUP(#REF!&amp;"-"&amp;ROW()-89,[1]ワークシート!$F$2:$BW$1002,12,0)="","",VLOOKUP(#REF!&amp;"-"&amp;ROW()-89,[1]ワークシート!$F$2:$BW$1002,12,0)),"")</f>
        <v/>
      </c>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row>
    <row r="149" spans="1:70" ht="35.1" hidden="1" customHeight="1">
      <c r="A149" s="15" t="str">
        <f>+IFERROR(IF(VLOOKUP(#REF!&amp;"-"&amp;ROW()-89,[1]ワークシート!$F$2:$BX$1002,6,0)="","",VLOOKUP(#REF!&amp;"-"&amp;ROW()-89,[1]ワークシート!$F$2:$BX$1002,6,0)),"")</f>
        <v/>
      </c>
      <c r="B149" s="25"/>
      <c r="C149" s="15" t="str">
        <f>+IFERROR(IF(VLOOKUP(#REF!&amp;"-"&amp;ROW()-89,[1]ワークシート!$F$2:$BX$1002,7,0)="","",VLOOKUP(#REF!&amp;"-"&amp;ROW()-89,[1]ワークシート!$F$2:$BX$1002,7,0)),"")</f>
        <v/>
      </c>
      <c r="D149" s="25"/>
      <c r="E149" s="15" t="str">
        <f>+IFERROR(IF(VLOOKUP(#REF!&amp;"-"&amp;ROW()-89,[1]ワークシート!$F$2:$BX$1002,8,0)="","",VLOOKUP(#REF!&amp;"-"&amp;ROW()-89,[1]ワークシート!$F$2:$BX$1002,8,0)),"")</f>
        <v/>
      </c>
      <c r="F149" s="25"/>
      <c r="G149" s="48" t="str">
        <f>+IFERROR(IF(VLOOKUP(#REF!&amp;"-"&amp;ROW()-89,[1]ワークシート!$F$2:$BX$1002,9,0)="","",VLOOKUP(#REF!&amp;"-"&amp;ROW()-89,[1]ワークシート!$F$2:$BX$1002,9,0)),"")</f>
        <v/>
      </c>
      <c r="H1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9" s="52"/>
      <c r="J149" s="15" t="str">
        <f>+IFERROR(IF(VLOOKUP(#REF!&amp;"-"&amp;ROW()-89,[1]ワークシート!$F$2:$BX$1002,16,0)="","",VLOOKUP(#REF!&amp;"-"&amp;ROW()-89,[1]ワークシート!$F$2:$BX$1002,16,0)),"")</f>
        <v/>
      </c>
      <c r="K149" s="30"/>
      <c r="L149" s="25"/>
      <c r="M149" s="57" t="str">
        <f>+IFERROR(VLOOKUP(#REF!&amp;"-"&amp;ROW()-89,[1]ワークシート!$F$2:$BX$1002,21,0),"")</f>
        <v/>
      </c>
      <c r="N149" s="65"/>
      <c r="O149" s="69" t="str">
        <f>+IFERROR(VLOOKUP(#REF!&amp;"-"&amp;ROW()-89,[1]ワークシート!$F$2:$BX$1002,22,0),"")</f>
        <v/>
      </c>
      <c r="P149" s="69"/>
      <c r="Q149" s="74" t="str">
        <f>+IFERROR(IF(VLOOKUP(#REF!&amp;"-"&amp;ROW()-89,[1]ワークシート!$F$2:$BX$1002,53,0)="","",VLOOKUP(#REF!&amp;"-"&amp;ROW()-89,[1]ワークシート!$F$2:$BX$1002,53,0)),"")</f>
        <v/>
      </c>
      <c r="R149" s="74"/>
      <c r="S149" s="74"/>
      <c r="T149" s="69" t="str">
        <f>+IFERROR(VLOOKUP(#REF!&amp;"-"&amp;ROW()-89,[1]ワークシート!$F$2:$BX$1002,58,0),"")</f>
        <v/>
      </c>
      <c r="U149" s="69"/>
      <c r="V149" s="69" t="str">
        <f>+IFERROR(VLOOKUP(#REF!&amp;"-"&amp;ROW()-89,[1]ワークシート!$F$2:$BX$1002,59,0),"")</f>
        <v/>
      </c>
      <c r="W149" s="69"/>
      <c r="X149" s="69"/>
      <c r="Y149" s="48" t="str">
        <f t="shared" si="2"/>
        <v/>
      </c>
      <c r="Z149" s="48"/>
      <c r="AA149" s="15" t="str">
        <f>+IFERROR(VLOOKUP(#REF!&amp;"-"&amp;ROW()-89,[1]ワークシート!$F$2:$BX$1002,10,0)&amp;"","")</f>
        <v/>
      </c>
      <c r="AB149" s="25"/>
      <c r="AC149" s="125" t="str">
        <f>+IFERROR(VLOOKUP(#REF!&amp;"-"&amp;ROW()-89,[1]ワークシート!$F$2:$BX$1002,63,0),"")</f>
        <v/>
      </c>
      <c r="AD149" s="125"/>
      <c r="AE149" s="48" t="str">
        <f t="shared" si="3"/>
        <v/>
      </c>
      <c r="AF149" s="48"/>
      <c r="AG149" s="48" t="str">
        <f>+IFERROR(IF(VLOOKUP(#REF!&amp;"-"&amp;ROW()-89,[1]ワークシート!$F$2:$BX$1002,64,0)="","",VLOOKUP(#REF!&amp;"-"&amp;ROW()-89,[1]ワークシート!$F$2:$BX$1002,64,0)),"")</f>
        <v/>
      </c>
      <c r="AH149" s="48"/>
      <c r="AJ149" s="138">
        <v>66</v>
      </c>
      <c r="AK149" s="138" t="e">
        <f>+#REF!&amp;AJ149</f>
        <v>#REF!</v>
      </c>
      <c r="AL149" s="43"/>
      <c r="AM149" s="43" t="str">
        <f>+IFERROR(IF(VLOOKUP(#REF!&amp;"-"&amp;ROW()-89,[1]ワークシート!$F$2:$BW$1002,12,0)="","",VLOOKUP(#REF!&amp;"-"&amp;ROW()-89,[1]ワークシート!$F$2:$BW$1002,12,0)),"")</f>
        <v/>
      </c>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row>
    <row r="150" spans="1:70" ht="35.1" hidden="1" customHeight="1">
      <c r="A150" s="15" t="str">
        <f>+IFERROR(IF(VLOOKUP(#REF!&amp;"-"&amp;ROW()-89,[1]ワークシート!$F$2:$BX$1002,6,0)="","",VLOOKUP(#REF!&amp;"-"&amp;ROW()-89,[1]ワークシート!$F$2:$BX$1002,6,0)),"")</f>
        <v/>
      </c>
      <c r="B150" s="25"/>
      <c r="C150" s="15" t="str">
        <f>+IFERROR(IF(VLOOKUP(#REF!&amp;"-"&amp;ROW()-89,[1]ワークシート!$F$2:$BX$1002,7,0)="","",VLOOKUP(#REF!&amp;"-"&amp;ROW()-89,[1]ワークシート!$F$2:$BX$1002,7,0)),"")</f>
        <v/>
      </c>
      <c r="D150" s="25"/>
      <c r="E150" s="15" t="str">
        <f>+IFERROR(IF(VLOOKUP(#REF!&amp;"-"&amp;ROW()-89,[1]ワークシート!$F$2:$BX$1002,8,0)="","",VLOOKUP(#REF!&amp;"-"&amp;ROW()-89,[1]ワークシート!$F$2:$BX$1002,8,0)),"")</f>
        <v/>
      </c>
      <c r="F150" s="25"/>
      <c r="G150" s="48" t="str">
        <f>+IFERROR(IF(VLOOKUP(#REF!&amp;"-"&amp;ROW()-89,[1]ワークシート!$F$2:$BX$1002,9,0)="","",VLOOKUP(#REF!&amp;"-"&amp;ROW()-89,[1]ワークシート!$F$2:$BX$1002,9,0)),"")</f>
        <v/>
      </c>
      <c r="H1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0" s="52"/>
      <c r="J150" s="15" t="str">
        <f>+IFERROR(IF(VLOOKUP(#REF!&amp;"-"&amp;ROW()-89,[1]ワークシート!$F$2:$BX$1002,16,0)="","",VLOOKUP(#REF!&amp;"-"&amp;ROW()-89,[1]ワークシート!$F$2:$BX$1002,16,0)),"")</f>
        <v/>
      </c>
      <c r="K150" s="30"/>
      <c r="L150" s="25"/>
      <c r="M150" s="57" t="str">
        <f>+IFERROR(VLOOKUP(#REF!&amp;"-"&amp;ROW()-89,[1]ワークシート!$F$2:$BX$1002,21,0),"")</f>
        <v/>
      </c>
      <c r="N150" s="65"/>
      <c r="O150" s="69" t="str">
        <f>+IFERROR(VLOOKUP(#REF!&amp;"-"&amp;ROW()-89,[1]ワークシート!$F$2:$BX$1002,22,0),"")</f>
        <v/>
      </c>
      <c r="P150" s="69"/>
      <c r="Q150" s="74" t="str">
        <f>+IFERROR(IF(VLOOKUP(#REF!&amp;"-"&amp;ROW()-89,[1]ワークシート!$F$2:$BX$1002,53,0)="","",VLOOKUP(#REF!&amp;"-"&amp;ROW()-89,[1]ワークシート!$F$2:$BX$1002,53,0)),"")</f>
        <v/>
      </c>
      <c r="R150" s="74"/>
      <c r="S150" s="74"/>
      <c r="T150" s="69" t="str">
        <f>+IFERROR(VLOOKUP(#REF!&amp;"-"&amp;ROW()-89,[1]ワークシート!$F$2:$BX$1002,58,0),"")</f>
        <v/>
      </c>
      <c r="U150" s="69"/>
      <c r="V150" s="69" t="str">
        <f>+IFERROR(VLOOKUP(#REF!&amp;"-"&amp;ROW()-89,[1]ワークシート!$F$2:$BX$1002,59,0),"")</f>
        <v/>
      </c>
      <c r="W150" s="69"/>
      <c r="X150" s="69"/>
      <c r="Y150" s="48" t="str">
        <f t="shared" si="2"/>
        <v/>
      </c>
      <c r="Z150" s="48"/>
      <c r="AA150" s="15" t="str">
        <f>+IFERROR(VLOOKUP(#REF!&amp;"-"&amp;ROW()-89,[1]ワークシート!$F$2:$BX$1002,10,0)&amp;"","")</f>
        <v/>
      </c>
      <c r="AB150" s="25"/>
      <c r="AC150" s="125" t="str">
        <f>+IFERROR(VLOOKUP(#REF!&amp;"-"&amp;ROW()-89,[1]ワークシート!$F$2:$BX$1002,63,0),"")</f>
        <v/>
      </c>
      <c r="AD150" s="125"/>
      <c r="AE150" s="48" t="str">
        <f t="shared" si="3"/>
        <v/>
      </c>
      <c r="AF150" s="48"/>
      <c r="AG150" s="48" t="str">
        <f>+IFERROR(IF(VLOOKUP(#REF!&amp;"-"&amp;ROW()-89,[1]ワークシート!$F$2:$BX$1002,64,0)="","",VLOOKUP(#REF!&amp;"-"&amp;ROW()-89,[1]ワークシート!$F$2:$BX$1002,64,0)),"")</f>
        <v/>
      </c>
      <c r="AH150" s="48"/>
      <c r="AJ150" s="138">
        <v>67</v>
      </c>
      <c r="AK150" s="138" t="e">
        <f>+#REF!&amp;AJ150</f>
        <v>#REF!</v>
      </c>
      <c r="AL150" s="43"/>
      <c r="AM150" s="43" t="str">
        <f>+IFERROR(IF(VLOOKUP(#REF!&amp;"-"&amp;ROW()-89,[1]ワークシート!$F$2:$BW$1002,12,0)="","",VLOOKUP(#REF!&amp;"-"&amp;ROW()-89,[1]ワークシート!$F$2:$BW$1002,12,0)),"")</f>
        <v/>
      </c>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row>
    <row r="151" spans="1:70" ht="35.1" hidden="1" customHeight="1">
      <c r="A151" s="15" t="str">
        <f>+IFERROR(IF(VLOOKUP(#REF!&amp;"-"&amp;ROW()-89,[1]ワークシート!$F$2:$BX$1002,6,0)="","",VLOOKUP(#REF!&amp;"-"&amp;ROW()-89,[1]ワークシート!$F$2:$BX$1002,6,0)),"")</f>
        <v/>
      </c>
      <c r="B151" s="25"/>
      <c r="C151" s="15" t="str">
        <f>+IFERROR(IF(VLOOKUP(#REF!&amp;"-"&amp;ROW()-89,[1]ワークシート!$F$2:$BX$1002,7,0)="","",VLOOKUP(#REF!&amp;"-"&amp;ROW()-89,[1]ワークシート!$F$2:$BX$1002,7,0)),"")</f>
        <v/>
      </c>
      <c r="D151" s="25"/>
      <c r="E151" s="15" t="str">
        <f>+IFERROR(IF(VLOOKUP(#REF!&amp;"-"&amp;ROW()-89,[1]ワークシート!$F$2:$BX$1002,8,0)="","",VLOOKUP(#REF!&amp;"-"&amp;ROW()-89,[1]ワークシート!$F$2:$BX$1002,8,0)),"")</f>
        <v/>
      </c>
      <c r="F151" s="25"/>
      <c r="G151" s="48" t="str">
        <f>+IFERROR(IF(VLOOKUP(#REF!&amp;"-"&amp;ROW()-89,[1]ワークシート!$F$2:$BX$1002,9,0)="","",VLOOKUP(#REF!&amp;"-"&amp;ROW()-89,[1]ワークシート!$F$2:$BX$1002,9,0)),"")</f>
        <v/>
      </c>
      <c r="H1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1" s="52"/>
      <c r="J151" s="15" t="str">
        <f>+IFERROR(IF(VLOOKUP(#REF!&amp;"-"&amp;ROW()-89,[1]ワークシート!$F$2:$BX$1002,16,0)="","",VLOOKUP(#REF!&amp;"-"&amp;ROW()-89,[1]ワークシート!$F$2:$BX$1002,16,0)),"")</f>
        <v/>
      </c>
      <c r="K151" s="30"/>
      <c r="L151" s="25"/>
      <c r="M151" s="57" t="str">
        <f>+IFERROR(VLOOKUP(#REF!&amp;"-"&amp;ROW()-89,[1]ワークシート!$F$2:$BX$1002,21,0),"")</f>
        <v/>
      </c>
      <c r="N151" s="65"/>
      <c r="O151" s="69" t="str">
        <f>+IFERROR(VLOOKUP(#REF!&amp;"-"&amp;ROW()-89,[1]ワークシート!$F$2:$BX$1002,22,0),"")</f>
        <v/>
      </c>
      <c r="P151" s="69"/>
      <c r="Q151" s="74" t="str">
        <f>+IFERROR(IF(VLOOKUP(#REF!&amp;"-"&amp;ROW()-89,[1]ワークシート!$F$2:$BX$1002,53,0)="","",VLOOKUP(#REF!&amp;"-"&amp;ROW()-89,[1]ワークシート!$F$2:$BX$1002,53,0)),"")</f>
        <v/>
      </c>
      <c r="R151" s="74"/>
      <c r="S151" s="74"/>
      <c r="T151" s="69" t="str">
        <f>+IFERROR(VLOOKUP(#REF!&amp;"-"&amp;ROW()-89,[1]ワークシート!$F$2:$BX$1002,58,0),"")</f>
        <v/>
      </c>
      <c r="U151" s="69"/>
      <c r="V151" s="69" t="str">
        <f>+IFERROR(VLOOKUP(#REF!&amp;"-"&amp;ROW()-89,[1]ワークシート!$F$2:$BX$1002,59,0),"")</f>
        <v/>
      </c>
      <c r="W151" s="69"/>
      <c r="X151" s="69"/>
      <c r="Y151" s="48" t="str">
        <f t="shared" si="2"/>
        <v/>
      </c>
      <c r="Z151" s="48"/>
      <c r="AA151" s="15" t="str">
        <f>+IFERROR(VLOOKUP(#REF!&amp;"-"&amp;ROW()-89,[1]ワークシート!$F$2:$BX$1002,10,0)&amp;"","")</f>
        <v/>
      </c>
      <c r="AB151" s="25"/>
      <c r="AC151" s="125" t="str">
        <f>+IFERROR(VLOOKUP(#REF!&amp;"-"&amp;ROW()-89,[1]ワークシート!$F$2:$BX$1002,63,0),"")</f>
        <v/>
      </c>
      <c r="AD151" s="125"/>
      <c r="AE151" s="48" t="str">
        <f t="shared" si="3"/>
        <v/>
      </c>
      <c r="AF151" s="48"/>
      <c r="AG151" s="48" t="str">
        <f>+IFERROR(IF(VLOOKUP(#REF!&amp;"-"&amp;ROW()-89,[1]ワークシート!$F$2:$BX$1002,64,0)="","",VLOOKUP(#REF!&amp;"-"&amp;ROW()-89,[1]ワークシート!$F$2:$BX$1002,64,0)),"")</f>
        <v/>
      </c>
      <c r="AH151" s="48"/>
      <c r="AJ151" s="138">
        <v>68</v>
      </c>
      <c r="AK151" s="138" t="e">
        <f>+#REF!&amp;AJ151</f>
        <v>#REF!</v>
      </c>
      <c r="AL151" s="43"/>
      <c r="AM151" s="43" t="str">
        <f>+IFERROR(IF(VLOOKUP(#REF!&amp;"-"&amp;ROW()-89,[1]ワークシート!$F$2:$BW$1002,12,0)="","",VLOOKUP(#REF!&amp;"-"&amp;ROW()-89,[1]ワークシート!$F$2:$BW$1002,12,0)),"")</f>
        <v/>
      </c>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row>
    <row r="152" spans="1:70" ht="35.1" hidden="1" customHeight="1">
      <c r="A152" s="15" t="str">
        <f>+IFERROR(IF(VLOOKUP(#REF!&amp;"-"&amp;ROW()-89,[1]ワークシート!$F$2:$BX$1002,6,0)="","",VLOOKUP(#REF!&amp;"-"&amp;ROW()-89,[1]ワークシート!$F$2:$BX$1002,6,0)),"")</f>
        <v/>
      </c>
      <c r="B152" s="25"/>
      <c r="C152" s="15" t="str">
        <f>+IFERROR(IF(VLOOKUP(#REF!&amp;"-"&amp;ROW()-89,[1]ワークシート!$F$2:$BX$1002,7,0)="","",VLOOKUP(#REF!&amp;"-"&amp;ROW()-89,[1]ワークシート!$F$2:$BX$1002,7,0)),"")</f>
        <v/>
      </c>
      <c r="D152" s="25"/>
      <c r="E152" s="15" t="str">
        <f>+IFERROR(IF(VLOOKUP(#REF!&amp;"-"&amp;ROW()-89,[1]ワークシート!$F$2:$BX$1002,8,0)="","",VLOOKUP(#REF!&amp;"-"&amp;ROW()-89,[1]ワークシート!$F$2:$BX$1002,8,0)),"")</f>
        <v/>
      </c>
      <c r="F152" s="25"/>
      <c r="G152" s="48" t="str">
        <f>+IFERROR(IF(VLOOKUP(#REF!&amp;"-"&amp;ROW()-89,[1]ワークシート!$F$2:$BX$1002,9,0)="","",VLOOKUP(#REF!&amp;"-"&amp;ROW()-89,[1]ワークシート!$F$2:$BX$1002,9,0)),"")</f>
        <v/>
      </c>
      <c r="H1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2" s="52"/>
      <c r="J152" s="15" t="str">
        <f>+IFERROR(IF(VLOOKUP(#REF!&amp;"-"&amp;ROW()-89,[1]ワークシート!$F$2:$BX$1002,16,0)="","",VLOOKUP(#REF!&amp;"-"&amp;ROW()-89,[1]ワークシート!$F$2:$BX$1002,16,0)),"")</f>
        <v/>
      </c>
      <c r="K152" s="30"/>
      <c r="L152" s="25"/>
      <c r="M152" s="57" t="str">
        <f>+IFERROR(VLOOKUP(#REF!&amp;"-"&amp;ROW()-89,[1]ワークシート!$F$2:$BX$1002,21,0),"")</f>
        <v/>
      </c>
      <c r="N152" s="65"/>
      <c r="O152" s="69" t="str">
        <f>+IFERROR(VLOOKUP(#REF!&amp;"-"&amp;ROW()-89,[1]ワークシート!$F$2:$BX$1002,22,0),"")</f>
        <v/>
      </c>
      <c r="P152" s="69"/>
      <c r="Q152" s="74" t="str">
        <f>+IFERROR(IF(VLOOKUP(#REF!&amp;"-"&amp;ROW()-89,[1]ワークシート!$F$2:$BX$1002,53,0)="","",VLOOKUP(#REF!&amp;"-"&amp;ROW()-89,[1]ワークシート!$F$2:$BX$1002,53,0)),"")</f>
        <v/>
      </c>
      <c r="R152" s="74"/>
      <c r="S152" s="74"/>
      <c r="T152" s="69" t="str">
        <f>+IFERROR(VLOOKUP(#REF!&amp;"-"&amp;ROW()-89,[1]ワークシート!$F$2:$BX$1002,58,0),"")</f>
        <v/>
      </c>
      <c r="U152" s="69"/>
      <c r="V152" s="69" t="str">
        <f>+IFERROR(VLOOKUP(#REF!&amp;"-"&amp;ROW()-89,[1]ワークシート!$F$2:$BX$1002,59,0),"")</f>
        <v/>
      </c>
      <c r="W152" s="69"/>
      <c r="X152" s="69"/>
      <c r="Y152" s="48" t="str">
        <f t="shared" si="2"/>
        <v/>
      </c>
      <c r="Z152" s="48"/>
      <c r="AA152" s="15" t="str">
        <f>+IFERROR(VLOOKUP(#REF!&amp;"-"&amp;ROW()-89,[1]ワークシート!$F$2:$BX$1002,10,0)&amp;"","")</f>
        <v/>
      </c>
      <c r="AB152" s="25"/>
      <c r="AC152" s="125" t="str">
        <f>+IFERROR(VLOOKUP(#REF!&amp;"-"&amp;ROW()-89,[1]ワークシート!$F$2:$BX$1002,63,0),"")</f>
        <v/>
      </c>
      <c r="AD152" s="125"/>
      <c r="AE152" s="48" t="str">
        <f t="shared" si="3"/>
        <v/>
      </c>
      <c r="AF152" s="48"/>
      <c r="AG152" s="48" t="str">
        <f>+IFERROR(IF(VLOOKUP(#REF!&amp;"-"&amp;ROW()-89,[1]ワークシート!$F$2:$BX$1002,64,0)="","",VLOOKUP(#REF!&amp;"-"&amp;ROW()-89,[1]ワークシート!$F$2:$BX$1002,64,0)),"")</f>
        <v/>
      </c>
      <c r="AH152" s="48"/>
      <c r="AJ152" s="138">
        <v>69</v>
      </c>
      <c r="AK152" s="138" t="e">
        <f>+#REF!&amp;AJ152</f>
        <v>#REF!</v>
      </c>
      <c r="AL152" s="43"/>
      <c r="AM152" s="43" t="str">
        <f>+IFERROR(IF(VLOOKUP(#REF!&amp;"-"&amp;ROW()-89,[1]ワークシート!$F$2:$BW$1002,12,0)="","",VLOOKUP(#REF!&amp;"-"&amp;ROW()-89,[1]ワークシート!$F$2:$BW$1002,12,0)),"")</f>
        <v/>
      </c>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row>
    <row r="153" spans="1:70" ht="35.1" hidden="1" customHeight="1">
      <c r="A153" s="15" t="str">
        <f>+IFERROR(IF(VLOOKUP(#REF!&amp;"-"&amp;ROW()-89,[1]ワークシート!$F$2:$BX$1002,6,0)="","",VLOOKUP(#REF!&amp;"-"&amp;ROW()-89,[1]ワークシート!$F$2:$BX$1002,6,0)),"")</f>
        <v/>
      </c>
      <c r="B153" s="25"/>
      <c r="C153" s="15" t="str">
        <f>+IFERROR(IF(VLOOKUP(#REF!&amp;"-"&amp;ROW()-89,[1]ワークシート!$F$2:$BX$1002,7,0)="","",VLOOKUP(#REF!&amp;"-"&amp;ROW()-89,[1]ワークシート!$F$2:$BX$1002,7,0)),"")</f>
        <v/>
      </c>
      <c r="D153" s="25"/>
      <c r="E153" s="15" t="str">
        <f>+IFERROR(IF(VLOOKUP(#REF!&amp;"-"&amp;ROW()-89,[1]ワークシート!$F$2:$BX$1002,8,0)="","",VLOOKUP(#REF!&amp;"-"&amp;ROW()-89,[1]ワークシート!$F$2:$BX$1002,8,0)),"")</f>
        <v/>
      </c>
      <c r="F153" s="25"/>
      <c r="G153" s="48" t="str">
        <f>+IFERROR(IF(VLOOKUP(#REF!&amp;"-"&amp;ROW()-89,[1]ワークシート!$F$2:$BX$1002,9,0)="","",VLOOKUP(#REF!&amp;"-"&amp;ROW()-89,[1]ワークシート!$F$2:$BX$1002,9,0)),"")</f>
        <v/>
      </c>
      <c r="H1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3" s="52"/>
      <c r="J153" s="15" t="str">
        <f>+IFERROR(IF(VLOOKUP(#REF!&amp;"-"&amp;ROW()-89,[1]ワークシート!$F$2:$BX$1002,16,0)="","",VLOOKUP(#REF!&amp;"-"&amp;ROW()-89,[1]ワークシート!$F$2:$BX$1002,16,0)),"")</f>
        <v/>
      </c>
      <c r="K153" s="30"/>
      <c r="L153" s="25"/>
      <c r="M153" s="57" t="str">
        <f>+IFERROR(VLOOKUP(#REF!&amp;"-"&amp;ROW()-89,[1]ワークシート!$F$2:$BX$1002,21,0),"")</f>
        <v/>
      </c>
      <c r="N153" s="65"/>
      <c r="O153" s="69" t="str">
        <f>+IFERROR(VLOOKUP(#REF!&amp;"-"&amp;ROW()-89,[1]ワークシート!$F$2:$BX$1002,22,0),"")</f>
        <v/>
      </c>
      <c r="P153" s="69"/>
      <c r="Q153" s="74" t="str">
        <f>+IFERROR(IF(VLOOKUP(#REF!&amp;"-"&amp;ROW()-89,[1]ワークシート!$F$2:$BX$1002,53,0)="","",VLOOKUP(#REF!&amp;"-"&amp;ROW()-89,[1]ワークシート!$F$2:$BX$1002,53,0)),"")</f>
        <v/>
      </c>
      <c r="R153" s="74"/>
      <c r="S153" s="74"/>
      <c r="T153" s="69" t="str">
        <f>+IFERROR(VLOOKUP(#REF!&amp;"-"&amp;ROW()-89,[1]ワークシート!$F$2:$BX$1002,58,0),"")</f>
        <v/>
      </c>
      <c r="U153" s="69"/>
      <c r="V153" s="69" t="str">
        <f>+IFERROR(VLOOKUP(#REF!&amp;"-"&amp;ROW()-89,[1]ワークシート!$F$2:$BX$1002,59,0),"")</f>
        <v/>
      </c>
      <c r="W153" s="69"/>
      <c r="X153" s="69"/>
      <c r="Y153" s="48" t="str">
        <f t="shared" si="2"/>
        <v/>
      </c>
      <c r="Z153" s="48"/>
      <c r="AA153" s="15" t="str">
        <f>+IFERROR(VLOOKUP(#REF!&amp;"-"&amp;ROW()-89,[1]ワークシート!$F$2:$BX$1002,10,0)&amp;"","")</f>
        <v/>
      </c>
      <c r="AB153" s="25"/>
      <c r="AC153" s="125" t="str">
        <f>+IFERROR(VLOOKUP(#REF!&amp;"-"&amp;ROW()-89,[1]ワークシート!$F$2:$BX$1002,63,0),"")</f>
        <v/>
      </c>
      <c r="AD153" s="125"/>
      <c r="AE153" s="48" t="str">
        <f t="shared" si="3"/>
        <v/>
      </c>
      <c r="AF153" s="48"/>
      <c r="AG153" s="48" t="str">
        <f>+IFERROR(IF(VLOOKUP(#REF!&amp;"-"&amp;ROW()-89,[1]ワークシート!$F$2:$BX$1002,64,0)="","",VLOOKUP(#REF!&amp;"-"&amp;ROW()-89,[1]ワークシート!$F$2:$BX$1002,64,0)),"")</f>
        <v/>
      </c>
      <c r="AH153" s="48"/>
      <c r="AJ153" s="138">
        <v>70</v>
      </c>
      <c r="AK153" s="138" t="e">
        <f>+#REF!&amp;AJ153</f>
        <v>#REF!</v>
      </c>
      <c r="AL153" s="43"/>
      <c r="AM153" s="43" t="str">
        <f>+IFERROR(IF(VLOOKUP(#REF!&amp;"-"&amp;ROW()-89,[1]ワークシート!$F$2:$BW$1002,12,0)="","",VLOOKUP(#REF!&amp;"-"&amp;ROW()-89,[1]ワークシート!$F$2:$BW$1002,12,0)),"")</f>
        <v/>
      </c>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row>
    <row r="154" spans="1:70" ht="35.1" hidden="1" customHeight="1">
      <c r="A154" s="15" t="str">
        <f>+IFERROR(IF(VLOOKUP(#REF!&amp;"-"&amp;ROW()-89,[1]ワークシート!$F$2:$BX$1002,6,0)="","",VLOOKUP(#REF!&amp;"-"&amp;ROW()-89,[1]ワークシート!$F$2:$BX$1002,6,0)),"")</f>
        <v/>
      </c>
      <c r="B154" s="25"/>
      <c r="C154" s="15" t="str">
        <f>+IFERROR(IF(VLOOKUP(#REF!&amp;"-"&amp;ROW()-89,[1]ワークシート!$F$2:$BX$1002,7,0)="","",VLOOKUP(#REF!&amp;"-"&amp;ROW()-89,[1]ワークシート!$F$2:$BX$1002,7,0)),"")</f>
        <v/>
      </c>
      <c r="D154" s="25"/>
      <c r="E154" s="15" t="str">
        <f>+IFERROR(IF(VLOOKUP(#REF!&amp;"-"&amp;ROW()-89,[1]ワークシート!$F$2:$BX$1002,8,0)="","",VLOOKUP(#REF!&amp;"-"&amp;ROW()-89,[1]ワークシート!$F$2:$BX$1002,8,0)),"")</f>
        <v/>
      </c>
      <c r="F154" s="25"/>
      <c r="G154" s="48" t="str">
        <f>+IFERROR(IF(VLOOKUP(#REF!&amp;"-"&amp;ROW()-89,[1]ワークシート!$F$2:$BX$1002,9,0)="","",VLOOKUP(#REF!&amp;"-"&amp;ROW()-89,[1]ワークシート!$F$2:$BX$1002,9,0)),"")</f>
        <v/>
      </c>
      <c r="H1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4" s="52"/>
      <c r="J154" s="15" t="str">
        <f>+IFERROR(IF(VLOOKUP(#REF!&amp;"-"&amp;ROW()-89,[1]ワークシート!$F$2:$BX$1002,16,0)="","",VLOOKUP(#REF!&amp;"-"&amp;ROW()-89,[1]ワークシート!$F$2:$BX$1002,16,0)),"")</f>
        <v/>
      </c>
      <c r="K154" s="30"/>
      <c r="L154" s="25"/>
      <c r="M154" s="57" t="str">
        <f>+IFERROR(VLOOKUP(#REF!&amp;"-"&amp;ROW()-89,[1]ワークシート!$F$2:$BX$1002,21,0),"")</f>
        <v/>
      </c>
      <c r="N154" s="65"/>
      <c r="O154" s="69" t="str">
        <f>+IFERROR(VLOOKUP(#REF!&amp;"-"&amp;ROW()-89,[1]ワークシート!$F$2:$BX$1002,22,0),"")</f>
        <v/>
      </c>
      <c r="P154" s="69"/>
      <c r="Q154" s="74" t="str">
        <f>+IFERROR(IF(VLOOKUP(#REF!&amp;"-"&amp;ROW()-89,[1]ワークシート!$F$2:$BX$1002,53,0)="","",VLOOKUP(#REF!&amp;"-"&amp;ROW()-89,[1]ワークシート!$F$2:$BX$1002,53,0)),"")</f>
        <v/>
      </c>
      <c r="R154" s="74"/>
      <c r="S154" s="74"/>
      <c r="T154" s="69" t="str">
        <f>+IFERROR(VLOOKUP(#REF!&amp;"-"&amp;ROW()-89,[1]ワークシート!$F$2:$BX$1002,58,0),"")</f>
        <v/>
      </c>
      <c r="U154" s="69"/>
      <c r="V154" s="69" t="str">
        <f>+IFERROR(VLOOKUP(#REF!&amp;"-"&amp;ROW()-89,[1]ワークシート!$F$2:$BX$1002,59,0),"")</f>
        <v/>
      </c>
      <c r="W154" s="69"/>
      <c r="X154" s="69"/>
      <c r="Y154" s="48" t="str">
        <f t="shared" si="2"/>
        <v/>
      </c>
      <c r="Z154" s="48"/>
      <c r="AA154" s="15" t="str">
        <f>+IFERROR(VLOOKUP(#REF!&amp;"-"&amp;ROW()-89,[1]ワークシート!$F$2:$BX$1002,10,0)&amp;"","")</f>
        <v/>
      </c>
      <c r="AB154" s="25"/>
      <c r="AC154" s="125" t="str">
        <f>+IFERROR(VLOOKUP(#REF!&amp;"-"&amp;ROW()-89,[1]ワークシート!$F$2:$BX$1002,63,0),"")</f>
        <v/>
      </c>
      <c r="AD154" s="125"/>
      <c r="AE154" s="48" t="str">
        <f t="shared" si="3"/>
        <v/>
      </c>
      <c r="AF154" s="48"/>
      <c r="AG154" s="48" t="str">
        <f>+IFERROR(IF(VLOOKUP(#REF!&amp;"-"&amp;ROW()-89,[1]ワークシート!$F$2:$BX$1002,64,0)="","",VLOOKUP(#REF!&amp;"-"&amp;ROW()-89,[1]ワークシート!$F$2:$BX$1002,64,0)),"")</f>
        <v/>
      </c>
      <c r="AH154" s="48"/>
      <c r="AJ154" s="138">
        <v>71</v>
      </c>
      <c r="AK154" s="138" t="e">
        <f>+#REF!&amp;AJ154</f>
        <v>#REF!</v>
      </c>
      <c r="AL154" s="43"/>
      <c r="AM154" s="43" t="str">
        <f>+IFERROR(IF(VLOOKUP(#REF!&amp;"-"&amp;ROW()-89,[1]ワークシート!$F$2:$BW$1002,12,0)="","",VLOOKUP(#REF!&amp;"-"&amp;ROW()-89,[1]ワークシート!$F$2:$BW$1002,12,0)),"")</f>
        <v/>
      </c>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row>
    <row r="155" spans="1:70" ht="35.1" hidden="1" customHeight="1">
      <c r="A155" s="15" t="str">
        <f>+IFERROR(IF(VLOOKUP(#REF!&amp;"-"&amp;ROW()-89,[1]ワークシート!$F$2:$BX$1002,6,0)="","",VLOOKUP(#REF!&amp;"-"&amp;ROW()-89,[1]ワークシート!$F$2:$BX$1002,6,0)),"")</f>
        <v/>
      </c>
      <c r="B155" s="25"/>
      <c r="C155" s="15" t="str">
        <f>+IFERROR(IF(VLOOKUP(#REF!&amp;"-"&amp;ROW()-89,[1]ワークシート!$F$2:$BX$1002,7,0)="","",VLOOKUP(#REF!&amp;"-"&amp;ROW()-89,[1]ワークシート!$F$2:$BX$1002,7,0)),"")</f>
        <v/>
      </c>
      <c r="D155" s="25"/>
      <c r="E155" s="15" t="str">
        <f>+IFERROR(IF(VLOOKUP(#REF!&amp;"-"&amp;ROW()-89,[1]ワークシート!$F$2:$BX$1002,8,0)="","",VLOOKUP(#REF!&amp;"-"&amp;ROW()-89,[1]ワークシート!$F$2:$BX$1002,8,0)),"")</f>
        <v/>
      </c>
      <c r="F155" s="25"/>
      <c r="G155" s="48" t="str">
        <f>+IFERROR(IF(VLOOKUP(#REF!&amp;"-"&amp;ROW()-89,[1]ワークシート!$F$2:$BX$1002,9,0)="","",VLOOKUP(#REF!&amp;"-"&amp;ROW()-89,[1]ワークシート!$F$2:$BX$1002,9,0)),"")</f>
        <v/>
      </c>
      <c r="H1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5" s="52"/>
      <c r="J155" s="15" t="str">
        <f>+IFERROR(IF(VLOOKUP(#REF!&amp;"-"&amp;ROW()-89,[1]ワークシート!$F$2:$BX$1002,16,0)="","",VLOOKUP(#REF!&amp;"-"&amp;ROW()-89,[1]ワークシート!$F$2:$BX$1002,16,0)),"")</f>
        <v/>
      </c>
      <c r="K155" s="30"/>
      <c r="L155" s="25"/>
      <c r="M155" s="57" t="str">
        <f>+IFERROR(VLOOKUP(#REF!&amp;"-"&amp;ROW()-89,[1]ワークシート!$F$2:$BX$1002,21,0),"")</f>
        <v/>
      </c>
      <c r="N155" s="65"/>
      <c r="O155" s="69" t="str">
        <f>+IFERROR(VLOOKUP(#REF!&amp;"-"&amp;ROW()-89,[1]ワークシート!$F$2:$BX$1002,22,0),"")</f>
        <v/>
      </c>
      <c r="P155" s="69"/>
      <c r="Q155" s="74" t="str">
        <f>+IFERROR(IF(VLOOKUP(#REF!&amp;"-"&amp;ROW()-89,[1]ワークシート!$F$2:$BX$1002,53,0)="","",VLOOKUP(#REF!&amp;"-"&amp;ROW()-89,[1]ワークシート!$F$2:$BX$1002,53,0)),"")</f>
        <v/>
      </c>
      <c r="R155" s="74"/>
      <c r="S155" s="74"/>
      <c r="T155" s="69" t="str">
        <f>+IFERROR(VLOOKUP(#REF!&amp;"-"&amp;ROW()-89,[1]ワークシート!$F$2:$BX$1002,58,0),"")</f>
        <v/>
      </c>
      <c r="U155" s="69"/>
      <c r="V155" s="69" t="str">
        <f>+IFERROR(VLOOKUP(#REF!&amp;"-"&amp;ROW()-89,[1]ワークシート!$F$2:$BX$1002,59,0),"")</f>
        <v/>
      </c>
      <c r="W155" s="69"/>
      <c r="X155" s="69"/>
      <c r="Y155" s="48" t="str">
        <f t="shared" si="2"/>
        <v/>
      </c>
      <c r="Z155" s="48"/>
      <c r="AA155" s="15" t="str">
        <f>+IFERROR(VLOOKUP(#REF!&amp;"-"&amp;ROW()-89,[1]ワークシート!$F$2:$BX$1002,10,0)&amp;"","")</f>
        <v/>
      </c>
      <c r="AB155" s="25"/>
      <c r="AC155" s="125" t="str">
        <f>+IFERROR(VLOOKUP(#REF!&amp;"-"&amp;ROW()-89,[1]ワークシート!$F$2:$BX$1002,63,0),"")</f>
        <v/>
      </c>
      <c r="AD155" s="125"/>
      <c r="AE155" s="48" t="str">
        <f t="shared" si="3"/>
        <v/>
      </c>
      <c r="AF155" s="48"/>
      <c r="AG155" s="48" t="str">
        <f>+IFERROR(IF(VLOOKUP(#REF!&amp;"-"&amp;ROW()-89,[1]ワークシート!$F$2:$BX$1002,64,0)="","",VLOOKUP(#REF!&amp;"-"&amp;ROW()-89,[1]ワークシート!$F$2:$BX$1002,64,0)),"")</f>
        <v/>
      </c>
      <c r="AH155" s="48"/>
      <c r="AJ155" s="138">
        <v>72</v>
      </c>
      <c r="AK155" s="138" t="e">
        <f>+#REF!&amp;AJ155</f>
        <v>#REF!</v>
      </c>
      <c r="AL155" s="43"/>
      <c r="AM155" s="43" t="str">
        <f>+IFERROR(IF(VLOOKUP(#REF!&amp;"-"&amp;ROW()-89,[1]ワークシート!$F$2:$BW$1002,12,0)="","",VLOOKUP(#REF!&amp;"-"&amp;ROW()-89,[1]ワークシート!$F$2:$BW$1002,12,0)),"")</f>
        <v/>
      </c>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row>
    <row r="156" spans="1:70" ht="35.1" hidden="1" customHeight="1">
      <c r="A156" s="15" t="str">
        <f>+IFERROR(IF(VLOOKUP(#REF!&amp;"-"&amp;ROW()-89,[1]ワークシート!$F$2:$BX$1002,6,0)="","",VLOOKUP(#REF!&amp;"-"&amp;ROW()-89,[1]ワークシート!$F$2:$BX$1002,6,0)),"")</f>
        <v/>
      </c>
      <c r="B156" s="25"/>
      <c r="C156" s="15" t="str">
        <f>+IFERROR(IF(VLOOKUP(#REF!&amp;"-"&amp;ROW()-89,[1]ワークシート!$F$2:$BX$1002,7,0)="","",VLOOKUP(#REF!&amp;"-"&amp;ROW()-89,[1]ワークシート!$F$2:$BX$1002,7,0)),"")</f>
        <v/>
      </c>
      <c r="D156" s="25"/>
      <c r="E156" s="15" t="str">
        <f>+IFERROR(IF(VLOOKUP(#REF!&amp;"-"&amp;ROW()-89,[1]ワークシート!$F$2:$BX$1002,8,0)="","",VLOOKUP(#REF!&amp;"-"&amp;ROW()-89,[1]ワークシート!$F$2:$BX$1002,8,0)),"")</f>
        <v/>
      </c>
      <c r="F156" s="25"/>
      <c r="G156" s="48" t="str">
        <f>+IFERROR(IF(VLOOKUP(#REF!&amp;"-"&amp;ROW()-89,[1]ワークシート!$F$2:$BX$1002,9,0)="","",VLOOKUP(#REF!&amp;"-"&amp;ROW()-89,[1]ワークシート!$F$2:$BX$1002,9,0)),"")</f>
        <v/>
      </c>
      <c r="H1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6" s="52"/>
      <c r="J156" s="15" t="str">
        <f>+IFERROR(IF(VLOOKUP(#REF!&amp;"-"&amp;ROW()-89,[1]ワークシート!$F$2:$BX$1002,16,0)="","",VLOOKUP(#REF!&amp;"-"&amp;ROW()-89,[1]ワークシート!$F$2:$BX$1002,16,0)),"")</f>
        <v/>
      </c>
      <c r="K156" s="30"/>
      <c r="L156" s="25"/>
      <c r="M156" s="57" t="str">
        <f>+IFERROR(VLOOKUP(#REF!&amp;"-"&amp;ROW()-89,[1]ワークシート!$F$2:$BX$1002,21,0),"")</f>
        <v/>
      </c>
      <c r="N156" s="65"/>
      <c r="O156" s="69" t="str">
        <f>+IFERROR(VLOOKUP(#REF!&amp;"-"&amp;ROW()-89,[1]ワークシート!$F$2:$BX$1002,22,0),"")</f>
        <v/>
      </c>
      <c r="P156" s="69"/>
      <c r="Q156" s="74" t="str">
        <f>+IFERROR(IF(VLOOKUP(#REF!&amp;"-"&amp;ROW()-89,[1]ワークシート!$F$2:$BX$1002,53,0)="","",VLOOKUP(#REF!&amp;"-"&amp;ROW()-89,[1]ワークシート!$F$2:$BX$1002,53,0)),"")</f>
        <v/>
      </c>
      <c r="R156" s="74"/>
      <c r="S156" s="74"/>
      <c r="T156" s="69" t="str">
        <f>+IFERROR(VLOOKUP(#REF!&amp;"-"&amp;ROW()-89,[1]ワークシート!$F$2:$BX$1002,58,0),"")</f>
        <v/>
      </c>
      <c r="U156" s="69"/>
      <c r="V156" s="69" t="str">
        <f>+IFERROR(VLOOKUP(#REF!&amp;"-"&amp;ROW()-89,[1]ワークシート!$F$2:$BX$1002,59,0),"")</f>
        <v/>
      </c>
      <c r="W156" s="69"/>
      <c r="X156" s="69"/>
      <c r="Y156" s="48" t="str">
        <f t="shared" si="2"/>
        <v/>
      </c>
      <c r="Z156" s="48"/>
      <c r="AA156" s="15" t="str">
        <f>+IFERROR(VLOOKUP(#REF!&amp;"-"&amp;ROW()-89,[1]ワークシート!$F$2:$BX$1002,10,0)&amp;"","")</f>
        <v/>
      </c>
      <c r="AB156" s="25"/>
      <c r="AC156" s="125" t="str">
        <f>+IFERROR(VLOOKUP(#REF!&amp;"-"&amp;ROW()-89,[1]ワークシート!$F$2:$BX$1002,63,0),"")</f>
        <v/>
      </c>
      <c r="AD156" s="125"/>
      <c r="AE156" s="48" t="str">
        <f t="shared" si="3"/>
        <v/>
      </c>
      <c r="AF156" s="48"/>
      <c r="AG156" s="48" t="str">
        <f>+IFERROR(IF(VLOOKUP(#REF!&amp;"-"&amp;ROW()-89,[1]ワークシート!$F$2:$BX$1002,64,0)="","",VLOOKUP(#REF!&amp;"-"&amp;ROW()-89,[1]ワークシート!$F$2:$BX$1002,64,0)),"")</f>
        <v/>
      </c>
      <c r="AH156" s="48"/>
      <c r="AJ156" s="138">
        <v>73</v>
      </c>
      <c r="AK156" s="138" t="e">
        <f>+#REF!&amp;AJ156</f>
        <v>#REF!</v>
      </c>
      <c r="AL156" s="43"/>
      <c r="AM156" s="43" t="str">
        <f>+IFERROR(IF(VLOOKUP(#REF!&amp;"-"&amp;ROW()-89,[1]ワークシート!$F$2:$BW$1002,12,0)="","",VLOOKUP(#REF!&amp;"-"&amp;ROW()-89,[1]ワークシート!$F$2:$BW$1002,12,0)),"")</f>
        <v/>
      </c>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row>
    <row r="157" spans="1:70" ht="35.1" hidden="1" customHeight="1">
      <c r="A157" s="15" t="str">
        <f>+IFERROR(IF(VLOOKUP(#REF!&amp;"-"&amp;ROW()-89,[1]ワークシート!$F$2:$BX$1002,6,0)="","",VLOOKUP(#REF!&amp;"-"&amp;ROW()-89,[1]ワークシート!$F$2:$BX$1002,6,0)),"")</f>
        <v/>
      </c>
      <c r="B157" s="25"/>
      <c r="C157" s="15" t="str">
        <f>+IFERROR(IF(VLOOKUP(#REF!&amp;"-"&amp;ROW()-89,[1]ワークシート!$F$2:$BX$1002,7,0)="","",VLOOKUP(#REF!&amp;"-"&amp;ROW()-89,[1]ワークシート!$F$2:$BX$1002,7,0)),"")</f>
        <v/>
      </c>
      <c r="D157" s="25"/>
      <c r="E157" s="15" t="str">
        <f>+IFERROR(IF(VLOOKUP(#REF!&amp;"-"&amp;ROW()-89,[1]ワークシート!$F$2:$BX$1002,8,0)="","",VLOOKUP(#REF!&amp;"-"&amp;ROW()-89,[1]ワークシート!$F$2:$BX$1002,8,0)),"")</f>
        <v/>
      </c>
      <c r="F157" s="25"/>
      <c r="G157" s="48" t="str">
        <f>+IFERROR(IF(VLOOKUP(#REF!&amp;"-"&amp;ROW()-89,[1]ワークシート!$F$2:$BX$1002,9,0)="","",VLOOKUP(#REF!&amp;"-"&amp;ROW()-89,[1]ワークシート!$F$2:$BX$1002,9,0)),"")</f>
        <v/>
      </c>
      <c r="H1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7" s="52"/>
      <c r="J157" s="15" t="str">
        <f>+IFERROR(IF(VLOOKUP(#REF!&amp;"-"&amp;ROW()-89,[1]ワークシート!$F$2:$BX$1002,16,0)="","",VLOOKUP(#REF!&amp;"-"&amp;ROW()-89,[1]ワークシート!$F$2:$BX$1002,16,0)),"")</f>
        <v/>
      </c>
      <c r="K157" s="30"/>
      <c r="L157" s="25"/>
      <c r="M157" s="57" t="str">
        <f>+IFERROR(VLOOKUP(#REF!&amp;"-"&amp;ROW()-89,[1]ワークシート!$F$2:$BX$1002,21,0),"")</f>
        <v/>
      </c>
      <c r="N157" s="65"/>
      <c r="O157" s="69" t="str">
        <f>+IFERROR(VLOOKUP(#REF!&amp;"-"&amp;ROW()-89,[1]ワークシート!$F$2:$BX$1002,22,0),"")</f>
        <v/>
      </c>
      <c r="P157" s="69"/>
      <c r="Q157" s="74" t="str">
        <f>+IFERROR(IF(VLOOKUP(#REF!&amp;"-"&amp;ROW()-89,[1]ワークシート!$F$2:$BX$1002,53,0)="","",VLOOKUP(#REF!&amp;"-"&amp;ROW()-89,[1]ワークシート!$F$2:$BX$1002,53,0)),"")</f>
        <v/>
      </c>
      <c r="R157" s="74"/>
      <c r="S157" s="74"/>
      <c r="T157" s="69" t="str">
        <f>+IFERROR(VLOOKUP(#REF!&amp;"-"&amp;ROW()-89,[1]ワークシート!$F$2:$BX$1002,58,0),"")</f>
        <v/>
      </c>
      <c r="U157" s="69"/>
      <c r="V157" s="69" t="str">
        <f>+IFERROR(VLOOKUP(#REF!&amp;"-"&amp;ROW()-89,[1]ワークシート!$F$2:$BX$1002,59,0),"")</f>
        <v/>
      </c>
      <c r="W157" s="69"/>
      <c r="X157" s="69"/>
      <c r="Y157" s="48" t="str">
        <f t="shared" si="2"/>
        <v/>
      </c>
      <c r="Z157" s="48"/>
      <c r="AA157" s="15" t="str">
        <f>+IFERROR(VLOOKUP(#REF!&amp;"-"&amp;ROW()-89,[1]ワークシート!$F$2:$BX$1002,10,0)&amp;"","")</f>
        <v/>
      </c>
      <c r="AB157" s="25"/>
      <c r="AC157" s="125" t="str">
        <f>+IFERROR(VLOOKUP(#REF!&amp;"-"&amp;ROW()-89,[1]ワークシート!$F$2:$BX$1002,63,0),"")</f>
        <v/>
      </c>
      <c r="AD157" s="125"/>
      <c r="AE157" s="48" t="str">
        <f t="shared" si="3"/>
        <v/>
      </c>
      <c r="AF157" s="48"/>
      <c r="AG157" s="48" t="str">
        <f>+IFERROR(IF(VLOOKUP(#REF!&amp;"-"&amp;ROW()-89,[1]ワークシート!$F$2:$BX$1002,64,0)="","",VLOOKUP(#REF!&amp;"-"&amp;ROW()-89,[1]ワークシート!$F$2:$BX$1002,64,0)),"")</f>
        <v/>
      </c>
      <c r="AH157" s="48"/>
      <c r="AJ157" s="138">
        <v>74</v>
      </c>
      <c r="AK157" s="138" t="e">
        <f>+#REF!&amp;AJ157</f>
        <v>#REF!</v>
      </c>
      <c r="AL157" s="43"/>
      <c r="AM157" s="43" t="str">
        <f>+IFERROR(IF(VLOOKUP(#REF!&amp;"-"&amp;ROW()-89,[1]ワークシート!$F$2:$BW$1002,12,0)="","",VLOOKUP(#REF!&amp;"-"&amp;ROW()-89,[1]ワークシート!$F$2:$BW$1002,12,0)),"")</f>
        <v/>
      </c>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row>
    <row r="158" spans="1:70" ht="35.1" hidden="1" customHeight="1">
      <c r="A158" s="15" t="str">
        <f>+IFERROR(IF(VLOOKUP(#REF!&amp;"-"&amp;ROW()-89,[1]ワークシート!$F$2:$BX$1002,6,0)="","",VLOOKUP(#REF!&amp;"-"&amp;ROW()-89,[1]ワークシート!$F$2:$BX$1002,6,0)),"")</f>
        <v/>
      </c>
      <c r="B158" s="25"/>
      <c r="C158" s="15" t="str">
        <f>+IFERROR(IF(VLOOKUP(#REF!&amp;"-"&amp;ROW()-89,[1]ワークシート!$F$2:$BX$1002,7,0)="","",VLOOKUP(#REF!&amp;"-"&amp;ROW()-89,[1]ワークシート!$F$2:$BX$1002,7,0)),"")</f>
        <v/>
      </c>
      <c r="D158" s="25"/>
      <c r="E158" s="15" t="str">
        <f>+IFERROR(IF(VLOOKUP(#REF!&amp;"-"&amp;ROW()-89,[1]ワークシート!$F$2:$BX$1002,8,0)="","",VLOOKUP(#REF!&amp;"-"&amp;ROW()-89,[1]ワークシート!$F$2:$BX$1002,8,0)),"")</f>
        <v/>
      </c>
      <c r="F158" s="25"/>
      <c r="G158" s="48" t="str">
        <f>+IFERROR(IF(VLOOKUP(#REF!&amp;"-"&amp;ROW()-89,[1]ワークシート!$F$2:$BX$1002,9,0)="","",VLOOKUP(#REF!&amp;"-"&amp;ROW()-89,[1]ワークシート!$F$2:$BX$1002,9,0)),"")</f>
        <v/>
      </c>
      <c r="H1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8" s="52"/>
      <c r="J158" s="15" t="str">
        <f>+IFERROR(IF(VLOOKUP(#REF!&amp;"-"&amp;ROW()-89,[1]ワークシート!$F$2:$BX$1002,16,0)="","",VLOOKUP(#REF!&amp;"-"&amp;ROW()-89,[1]ワークシート!$F$2:$BX$1002,16,0)),"")</f>
        <v/>
      </c>
      <c r="K158" s="30"/>
      <c r="L158" s="25"/>
      <c r="M158" s="57" t="str">
        <f>+IFERROR(VLOOKUP(#REF!&amp;"-"&amp;ROW()-89,[1]ワークシート!$F$2:$BX$1002,21,0),"")</f>
        <v/>
      </c>
      <c r="N158" s="65"/>
      <c r="O158" s="69" t="str">
        <f>+IFERROR(VLOOKUP(#REF!&amp;"-"&amp;ROW()-89,[1]ワークシート!$F$2:$BX$1002,22,0),"")</f>
        <v/>
      </c>
      <c r="P158" s="69"/>
      <c r="Q158" s="74" t="str">
        <f>+IFERROR(IF(VLOOKUP(#REF!&amp;"-"&amp;ROW()-89,[1]ワークシート!$F$2:$BX$1002,53,0)="","",VLOOKUP(#REF!&amp;"-"&amp;ROW()-89,[1]ワークシート!$F$2:$BX$1002,53,0)),"")</f>
        <v/>
      </c>
      <c r="R158" s="74"/>
      <c r="S158" s="74"/>
      <c r="T158" s="69" t="str">
        <f>+IFERROR(VLOOKUP(#REF!&amp;"-"&amp;ROW()-89,[1]ワークシート!$F$2:$BX$1002,58,0),"")</f>
        <v/>
      </c>
      <c r="U158" s="69"/>
      <c r="V158" s="69" t="str">
        <f>+IFERROR(VLOOKUP(#REF!&amp;"-"&amp;ROW()-89,[1]ワークシート!$F$2:$BX$1002,59,0),"")</f>
        <v/>
      </c>
      <c r="W158" s="69"/>
      <c r="X158" s="69"/>
      <c r="Y158" s="48" t="str">
        <f t="shared" si="2"/>
        <v/>
      </c>
      <c r="Z158" s="48"/>
      <c r="AA158" s="15" t="str">
        <f>+IFERROR(VLOOKUP(#REF!&amp;"-"&amp;ROW()-89,[1]ワークシート!$F$2:$BX$1002,10,0)&amp;"","")</f>
        <v/>
      </c>
      <c r="AB158" s="25"/>
      <c r="AC158" s="125" t="str">
        <f>+IFERROR(VLOOKUP(#REF!&amp;"-"&amp;ROW()-89,[1]ワークシート!$F$2:$BX$1002,63,0),"")</f>
        <v/>
      </c>
      <c r="AD158" s="125"/>
      <c r="AE158" s="48" t="str">
        <f t="shared" si="3"/>
        <v/>
      </c>
      <c r="AF158" s="48"/>
      <c r="AG158" s="48" t="str">
        <f>+IFERROR(IF(VLOOKUP(#REF!&amp;"-"&amp;ROW()-89,[1]ワークシート!$F$2:$BX$1002,64,0)="","",VLOOKUP(#REF!&amp;"-"&amp;ROW()-89,[1]ワークシート!$F$2:$BX$1002,64,0)),"")</f>
        <v/>
      </c>
      <c r="AH158" s="48"/>
      <c r="AJ158" s="138">
        <v>75</v>
      </c>
      <c r="AK158" s="138" t="e">
        <f>+#REF!&amp;AJ158</f>
        <v>#REF!</v>
      </c>
      <c r="AL158" s="43"/>
      <c r="AM158" s="43" t="str">
        <f>+IFERROR(IF(VLOOKUP(#REF!&amp;"-"&amp;ROW()-89,[1]ワークシート!$F$2:$BW$1002,12,0)="","",VLOOKUP(#REF!&amp;"-"&amp;ROW()-89,[1]ワークシート!$F$2:$BW$1002,12,0)),"")</f>
        <v/>
      </c>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row>
    <row r="159" spans="1:70" ht="35.1" hidden="1" customHeight="1">
      <c r="A159" s="15" t="str">
        <f>+IFERROR(IF(VLOOKUP(#REF!&amp;"-"&amp;ROW()-89,[1]ワークシート!$F$2:$BX$1002,6,0)="","",VLOOKUP(#REF!&amp;"-"&amp;ROW()-89,[1]ワークシート!$F$2:$BX$1002,6,0)),"")</f>
        <v/>
      </c>
      <c r="B159" s="25"/>
      <c r="C159" s="15" t="str">
        <f>+IFERROR(IF(VLOOKUP(#REF!&amp;"-"&amp;ROW()-89,[1]ワークシート!$F$2:$BX$1002,7,0)="","",VLOOKUP(#REF!&amp;"-"&amp;ROW()-89,[1]ワークシート!$F$2:$BX$1002,7,0)),"")</f>
        <v/>
      </c>
      <c r="D159" s="25"/>
      <c r="E159" s="15" t="str">
        <f>+IFERROR(IF(VLOOKUP(#REF!&amp;"-"&amp;ROW()-89,[1]ワークシート!$F$2:$BX$1002,8,0)="","",VLOOKUP(#REF!&amp;"-"&amp;ROW()-89,[1]ワークシート!$F$2:$BX$1002,8,0)),"")</f>
        <v/>
      </c>
      <c r="F159" s="25"/>
      <c r="G159" s="48" t="str">
        <f>+IFERROR(IF(VLOOKUP(#REF!&amp;"-"&amp;ROW()-89,[1]ワークシート!$F$2:$BX$1002,9,0)="","",VLOOKUP(#REF!&amp;"-"&amp;ROW()-89,[1]ワークシート!$F$2:$BX$1002,9,0)),"")</f>
        <v/>
      </c>
      <c r="H1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9" s="52"/>
      <c r="J159" s="15" t="str">
        <f>+IFERROR(IF(VLOOKUP(#REF!&amp;"-"&amp;ROW()-89,[1]ワークシート!$F$2:$BX$1002,16,0)="","",VLOOKUP(#REF!&amp;"-"&amp;ROW()-89,[1]ワークシート!$F$2:$BX$1002,16,0)),"")</f>
        <v/>
      </c>
      <c r="K159" s="30"/>
      <c r="L159" s="25"/>
      <c r="M159" s="57" t="str">
        <f>+IFERROR(VLOOKUP(#REF!&amp;"-"&amp;ROW()-89,[1]ワークシート!$F$2:$BX$1002,21,0),"")</f>
        <v/>
      </c>
      <c r="N159" s="65"/>
      <c r="O159" s="69" t="str">
        <f>+IFERROR(VLOOKUP(#REF!&amp;"-"&amp;ROW()-89,[1]ワークシート!$F$2:$BX$1002,22,0),"")</f>
        <v/>
      </c>
      <c r="P159" s="69"/>
      <c r="Q159" s="74" t="str">
        <f>+IFERROR(IF(VLOOKUP(#REF!&amp;"-"&amp;ROW()-89,[1]ワークシート!$F$2:$BX$1002,53,0)="","",VLOOKUP(#REF!&amp;"-"&amp;ROW()-89,[1]ワークシート!$F$2:$BX$1002,53,0)),"")</f>
        <v/>
      </c>
      <c r="R159" s="74"/>
      <c r="S159" s="74"/>
      <c r="T159" s="69" t="str">
        <f>+IFERROR(VLOOKUP(#REF!&amp;"-"&amp;ROW()-89,[1]ワークシート!$F$2:$BX$1002,58,0),"")</f>
        <v/>
      </c>
      <c r="U159" s="69"/>
      <c r="V159" s="69" t="str">
        <f>+IFERROR(VLOOKUP(#REF!&amp;"-"&amp;ROW()-89,[1]ワークシート!$F$2:$BX$1002,59,0),"")</f>
        <v/>
      </c>
      <c r="W159" s="69"/>
      <c r="X159" s="69"/>
      <c r="Y159" s="48" t="str">
        <f t="shared" si="2"/>
        <v/>
      </c>
      <c r="Z159" s="48"/>
      <c r="AA159" s="15" t="str">
        <f>+IFERROR(VLOOKUP(#REF!&amp;"-"&amp;ROW()-89,[1]ワークシート!$F$2:$BX$1002,10,0)&amp;"","")</f>
        <v/>
      </c>
      <c r="AB159" s="25"/>
      <c r="AC159" s="125" t="str">
        <f>+IFERROR(VLOOKUP(#REF!&amp;"-"&amp;ROW()-89,[1]ワークシート!$F$2:$BX$1002,63,0),"")</f>
        <v/>
      </c>
      <c r="AD159" s="125"/>
      <c r="AE159" s="48" t="str">
        <f t="shared" si="3"/>
        <v/>
      </c>
      <c r="AF159" s="48"/>
      <c r="AG159" s="48" t="str">
        <f>+IFERROR(IF(VLOOKUP(#REF!&amp;"-"&amp;ROW()-89,[1]ワークシート!$F$2:$BX$1002,64,0)="","",VLOOKUP(#REF!&amp;"-"&amp;ROW()-89,[1]ワークシート!$F$2:$BX$1002,64,0)),"")</f>
        <v/>
      </c>
      <c r="AH159" s="48"/>
      <c r="AJ159" s="138">
        <v>76</v>
      </c>
      <c r="AK159" s="138" t="e">
        <f>+#REF!&amp;AJ159</f>
        <v>#REF!</v>
      </c>
      <c r="AL159" s="43"/>
      <c r="AM159" s="43" t="str">
        <f>+IFERROR(IF(VLOOKUP(#REF!&amp;"-"&amp;ROW()-89,[1]ワークシート!$F$2:$BW$1002,12,0)="","",VLOOKUP(#REF!&amp;"-"&amp;ROW()-89,[1]ワークシート!$F$2:$BW$1002,12,0)),"")</f>
        <v/>
      </c>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row>
    <row r="160" spans="1:70" ht="35.1" hidden="1" customHeight="1">
      <c r="A160" s="15" t="str">
        <f>+IFERROR(IF(VLOOKUP(#REF!&amp;"-"&amp;ROW()-89,[1]ワークシート!$F$2:$BX$1002,6,0)="","",VLOOKUP(#REF!&amp;"-"&amp;ROW()-89,[1]ワークシート!$F$2:$BX$1002,6,0)),"")</f>
        <v/>
      </c>
      <c r="B160" s="25"/>
      <c r="C160" s="15" t="str">
        <f>+IFERROR(IF(VLOOKUP(#REF!&amp;"-"&amp;ROW()-89,[1]ワークシート!$F$2:$BX$1002,7,0)="","",VLOOKUP(#REF!&amp;"-"&amp;ROW()-89,[1]ワークシート!$F$2:$BX$1002,7,0)),"")</f>
        <v/>
      </c>
      <c r="D160" s="25"/>
      <c r="E160" s="15" t="str">
        <f>+IFERROR(IF(VLOOKUP(#REF!&amp;"-"&amp;ROW()-89,[1]ワークシート!$F$2:$BX$1002,8,0)="","",VLOOKUP(#REF!&amp;"-"&amp;ROW()-89,[1]ワークシート!$F$2:$BX$1002,8,0)),"")</f>
        <v/>
      </c>
      <c r="F160" s="25"/>
      <c r="G160" s="48" t="str">
        <f>+IFERROR(IF(VLOOKUP(#REF!&amp;"-"&amp;ROW()-89,[1]ワークシート!$F$2:$BX$1002,9,0)="","",VLOOKUP(#REF!&amp;"-"&amp;ROW()-89,[1]ワークシート!$F$2:$BX$1002,9,0)),"")</f>
        <v/>
      </c>
      <c r="H1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0" s="52"/>
      <c r="J160" s="15" t="str">
        <f>+IFERROR(IF(VLOOKUP(#REF!&amp;"-"&amp;ROW()-89,[1]ワークシート!$F$2:$BX$1002,16,0)="","",VLOOKUP(#REF!&amp;"-"&amp;ROW()-89,[1]ワークシート!$F$2:$BX$1002,16,0)),"")</f>
        <v/>
      </c>
      <c r="K160" s="30"/>
      <c r="L160" s="25"/>
      <c r="M160" s="57" t="str">
        <f>+IFERROR(VLOOKUP(#REF!&amp;"-"&amp;ROW()-89,[1]ワークシート!$F$2:$BX$1002,21,0),"")</f>
        <v/>
      </c>
      <c r="N160" s="65"/>
      <c r="O160" s="69" t="str">
        <f>+IFERROR(VLOOKUP(#REF!&amp;"-"&amp;ROW()-89,[1]ワークシート!$F$2:$BX$1002,22,0),"")</f>
        <v/>
      </c>
      <c r="P160" s="69"/>
      <c r="Q160" s="74" t="str">
        <f>+IFERROR(IF(VLOOKUP(#REF!&amp;"-"&amp;ROW()-89,[1]ワークシート!$F$2:$BX$1002,53,0)="","",VLOOKUP(#REF!&amp;"-"&amp;ROW()-89,[1]ワークシート!$F$2:$BX$1002,53,0)),"")</f>
        <v/>
      </c>
      <c r="R160" s="74"/>
      <c r="S160" s="74"/>
      <c r="T160" s="69" t="str">
        <f>+IFERROR(VLOOKUP(#REF!&amp;"-"&amp;ROW()-89,[1]ワークシート!$F$2:$BX$1002,58,0),"")</f>
        <v/>
      </c>
      <c r="U160" s="69"/>
      <c r="V160" s="69" t="str">
        <f>+IFERROR(VLOOKUP(#REF!&amp;"-"&amp;ROW()-89,[1]ワークシート!$F$2:$BX$1002,59,0),"")</f>
        <v/>
      </c>
      <c r="W160" s="69"/>
      <c r="X160" s="69"/>
      <c r="Y160" s="48" t="str">
        <f t="shared" si="2"/>
        <v/>
      </c>
      <c r="Z160" s="48"/>
      <c r="AA160" s="15" t="str">
        <f>+IFERROR(VLOOKUP(#REF!&amp;"-"&amp;ROW()-89,[1]ワークシート!$F$2:$BX$1002,10,0)&amp;"","")</f>
        <v/>
      </c>
      <c r="AB160" s="25"/>
      <c r="AC160" s="125" t="str">
        <f>+IFERROR(VLOOKUP(#REF!&amp;"-"&amp;ROW()-89,[1]ワークシート!$F$2:$BX$1002,63,0),"")</f>
        <v/>
      </c>
      <c r="AD160" s="125"/>
      <c r="AE160" s="48" t="str">
        <f t="shared" si="3"/>
        <v/>
      </c>
      <c r="AF160" s="48"/>
      <c r="AG160" s="48" t="str">
        <f>+IFERROR(IF(VLOOKUP(#REF!&amp;"-"&amp;ROW()-89,[1]ワークシート!$F$2:$BX$1002,64,0)="","",VLOOKUP(#REF!&amp;"-"&amp;ROW()-89,[1]ワークシート!$F$2:$BX$1002,64,0)),"")</f>
        <v/>
      </c>
      <c r="AH160" s="48"/>
      <c r="AJ160" s="138">
        <v>77</v>
      </c>
      <c r="AK160" s="138" t="e">
        <f>+#REF!&amp;AJ160</f>
        <v>#REF!</v>
      </c>
      <c r="AL160" s="43"/>
      <c r="AM160" s="43" t="str">
        <f>+IFERROR(IF(VLOOKUP(#REF!&amp;"-"&amp;ROW()-89,[1]ワークシート!$F$2:$BW$1002,12,0)="","",VLOOKUP(#REF!&amp;"-"&amp;ROW()-89,[1]ワークシート!$F$2:$BW$1002,12,0)),"")</f>
        <v/>
      </c>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row>
    <row r="161" spans="1:70" ht="35.1" hidden="1" customHeight="1">
      <c r="A161" s="15" t="str">
        <f>+IFERROR(IF(VLOOKUP(#REF!&amp;"-"&amp;ROW()-89,[1]ワークシート!$F$2:$BX$1002,6,0)="","",VLOOKUP(#REF!&amp;"-"&amp;ROW()-89,[1]ワークシート!$F$2:$BX$1002,6,0)),"")</f>
        <v/>
      </c>
      <c r="B161" s="25"/>
      <c r="C161" s="15" t="str">
        <f>+IFERROR(IF(VLOOKUP(#REF!&amp;"-"&amp;ROW()-89,[1]ワークシート!$F$2:$BX$1002,7,0)="","",VLOOKUP(#REF!&amp;"-"&amp;ROW()-89,[1]ワークシート!$F$2:$BX$1002,7,0)),"")</f>
        <v/>
      </c>
      <c r="D161" s="25"/>
      <c r="E161" s="15" t="str">
        <f>+IFERROR(IF(VLOOKUP(#REF!&amp;"-"&amp;ROW()-89,[1]ワークシート!$F$2:$BX$1002,8,0)="","",VLOOKUP(#REF!&amp;"-"&amp;ROW()-89,[1]ワークシート!$F$2:$BX$1002,8,0)),"")</f>
        <v/>
      </c>
      <c r="F161" s="25"/>
      <c r="G161" s="48" t="str">
        <f>+IFERROR(IF(VLOOKUP(#REF!&amp;"-"&amp;ROW()-89,[1]ワークシート!$F$2:$BX$1002,9,0)="","",VLOOKUP(#REF!&amp;"-"&amp;ROW()-89,[1]ワークシート!$F$2:$BX$1002,9,0)),"")</f>
        <v/>
      </c>
      <c r="H1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1" s="52"/>
      <c r="J161" s="15" t="str">
        <f>+IFERROR(IF(VLOOKUP(#REF!&amp;"-"&amp;ROW()-89,[1]ワークシート!$F$2:$BX$1002,16,0)="","",VLOOKUP(#REF!&amp;"-"&amp;ROW()-89,[1]ワークシート!$F$2:$BX$1002,16,0)),"")</f>
        <v/>
      </c>
      <c r="K161" s="30"/>
      <c r="L161" s="25"/>
      <c r="M161" s="57" t="str">
        <f>+IFERROR(VLOOKUP(#REF!&amp;"-"&amp;ROW()-89,[1]ワークシート!$F$2:$BX$1002,21,0),"")</f>
        <v/>
      </c>
      <c r="N161" s="65"/>
      <c r="O161" s="69" t="str">
        <f>+IFERROR(VLOOKUP(#REF!&amp;"-"&amp;ROW()-89,[1]ワークシート!$F$2:$BX$1002,22,0),"")</f>
        <v/>
      </c>
      <c r="P161" s="69"/>
      <c r="Q161" s="74" t="str">
        <f>+IFERROR(IF(VLOOKUP(#REF!&amp;"-"&amp;ROW()-89,[1]ワークシート!$F$2:$BX$1002,53,0)="","",VLOOKUP(#REF!&amp;"-"&amp;ROW()-89,[1]ワークシート!$F$2:$BX$1002,53,0)),"")</f>
        <v/>
      </c>
      <c r="R161" s="74"/>
      <c r="S161" s="74"/>
      <c r="T161" s="69" t="str">
        <f>+IFERROR(VLOOKUP(#REF!&amp;"-"&amp;ROW()-89,[1]ワークシート!$F$2:$BX$1002,58,0),"")</f>
        <v/>
      </c>
      <c r="U161" s="69"/>
      <c r="V161" s="69" t="str">
        <f>+IFERROR(VLOOKUP(#REF!&amp;"-"&amp;ROW()-89,[1]ワークシート!$F$2:$BX$1002,59,0),"")</f>
        <v/>
      </c>
      <c r="W161" s="69"/>
      <c r="X161" s="69"/>
      <c r="Y161" s="48" t="str">
        <f t="shared" si="2"/>
        <v/>
      </c>
      <c r="Z161" s="48"/>
      <c r="AA161" s="15" t="str">
        <f>+IFERROR(VLOOKUP(#REF!&amp;"-"&amp;ROW()-89,[1]ワークシート!$F$2:$BX$1002,10,0)&amp;"","")</f>
        <v/>
      </c>
      <c r="AB161" s="25"/>
      <c r="AC161" s="125" t="str">
        <f>+IFERROR(VLOOKUP(#REF!&amp;"-"&amp;ROW()-89,[1]ワークシート!$F$2:$BX$1002,63,0),"")</f>
        <v/>
      </c>
      <c r="AD161" s="125"/>
      <c r="AE161" s="48" t="str">
        <f t="shared" si="3"/>
        <v/>
      </c>
      <c r="AF161" s="48"/>
      <c r="AG161" s="48" t="str">
        <f>+IFERROR(IF(VLOOKUP(#REF!&amp;"-"&amp;ROW()-89,[1]ワークシート!$F$2:$BX$1002,64,0)="","",VLOOKUP(#REF!&amp;"-"&amp;ROW()-89,[1]ワークシート!$F$2:$BX$1002,64,0)),"")</f>
        <v/>
      </c>
      <c r="AH161" s="48"/>
      <c r="AJ161" s="138">
        <v>78</v>
      </c>
      <c r="AK161" s="138" t="e">
        <f>+#REF!&amp;AJ161</f>
        <v>#REF!</v>
      </c>
      <c r="AL161" s="43"/>
      <c r="AM161" s="43" t="str">
        <f>+IFERROR(IF(VLOOKUP(#REF!&amp;"-"&amp;ROW()-89,[1]ワークシート!$F$2:$BW$1002,12,0)="","",VLOOKUP(#REF!&amp;"-"&amp;ROW()-89,[1]ワークシート!$F$2:$BW$1002,12,0)),"")</f>
        <v/>
      </c>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row>
    <row r="162" spans="1:70" ht="35.1" hidden="1" customHeight="1">
      <c r="A162" s="15" t="str">
        <f>+IFERROR(IF(VLOOKUP(#REF!&amp;"-"&amp;ROW()-89,[1]ワークシート!$F$2:$BX$1002,6,0)="","",VLOOKUP(#REF!&amp;"-"&amp;ROW()-89,[1]ワークシート!$F$2:$BX$1002,6,0)),"")</f>
        <v/>
      </c>
      <c r="B162" s="25"/>
      <c r="C162" s="15" t="str">
        <f>+IFERROR(IF(VLOOKUP(#REF!&amp;"-"&amp;ROW()-89,[1]ワークシート!$F$2:$BX$1002,7,0)="","",VLOOKUP(#REF!&amp;"-"&amp;ROW()-89,[1]ワークシート!$F$2:$BX$1002,7,0)),"")</f>
        <v/>
      </c>
      <c r="D162" s="25"/>
      <c r="E162" s="15" t="str">
        <f>+IFERROR(IF(VLOOKUP(#REF!&amp;"-"&amp;ROW()-89,[1]ワークシート!$F$2:$BX$1002,8,0)="","",VLOOKUP(#REF!&amp;"-"&amp;ROW()-89,[1]ワークシート!$F$2:$BX$1002,8,0)),"")</f>
        <v/>
      </c>
      <c r="F162" s="25"/>
      <c r="G162" s="48" t="str">
        <f>+IFERROR(IF(VLOOKUP(#REF!&amp;"-"&amp;ROW()-89,[1]ワークシート!$F$2:$BX$1002,9,0)="","",VLOOKUP(#REF!&amp;"-"&amp;ROW()-89,[1]ワークシート!$F$2:$BX$1002,9,0)),"")</f>
        <v/>
      </c>
      <c r="H1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2" s="52"/>
      <c r="J162" s="15" t="str">
        <f>+IFERROR(IF(VLOOKUP(#REF!&amp;"-"&amp;ROW()-89,[1]ワークシート!$F$2:$BX$1002,16,0)="","",VLOOKUP(#REF!&amp;"-"&amp;ROW()-89,[1]ワークシート!$F$2:$BX$1002,16,0)),"")</f>
        <v/>
      </c>
      <c r="K162" s="30"/>
      <c r="L162" s="25"/>
      <c r="M162" s="57" t="str">
        <f>+IFERROR(VLOOKUP(#REF!&amp;"-"&amp;ROW()-89,[1]ワークシート!$F$2:$BX$1002,21,0),"")</f>
        <v/>
      </c>
      <c r="N162" s="65"/>
      <c r="O162" s="69" t="str">
        <f>+IFERROR(VLOOKUP(#REF!&amp;"-"&amp;ROW()-89,[1]ワークシート!$F$2:$BX$1002,22,0),"")</f>
        <v/>
      </c>
      <c r="P162" s="69"/>
      <c r="Q162" s="74" t="str">
        <f>+IFERROR(IF(VLOOKUP(#REF!&amp;"-"&amp;ROW()-89,[1]ワークシート!$F$2:$BX$1002,53,0)="","",VLOOKUP(#REF!&amp;"-"&amp;ROW()-89,[1]ワークシート!$F$2:$BX$1002,53,0)),"")</f>
        <v/>
      </c>
      <c r="R162" s="74"/>
      <c r="S162" s="74"/>
      <c r="T162" s="69" t="str">
        <f>+IFERROR(VLOOKUP(#REF!&amp;"-"&amp;ROW()-89,[1]ワークシート!$F$2:$BX$1002,58,0),"")</f>
        <v/>
      </c>
      <c r="U162" s="69"/>
      <c r="V162" s="69" t="str">
        <f>+IFERROR(VLOOKUP(#REF!&amp;"-"&amp;ROW()-89,[1]ワークシート!$F$2:$BX$1002,59,0),"")</f>
        <v/>
      </c>
      <c r="W162" s="69"/>
      <c r="X162" s="69"/>
      <c r="Y162" s="48" t="str">
        <f t="shared" si="2"/>
        <v/>
      </c>
      <c r="Z162" s="48"/>
      <c r="AA162" s="15" t="str">
        <f>+IFERROR(VLOOKUP(#REF!&amp;"-"&amp;ROW()-89,[1]ワークシート!$F$2:$BX$1002,10,0)&amp;"","")</f>
        <v/>
      </c>
      <c r="AB162" s="25"/>
      <c r="AC162" s="125" t="str">
        <f>+IFERROR(VLOOKUP(#REF!&amp;"-"&amp;ROW()-89,[1]ワークシート!$F$2:$BX$1002,63,0),"")</f>
        <v/>
      </c>
      <c r="AD162" s="125"/>
      <c r="AE162" s="48" t="str">
        <f t="shared" si="3"/>
        <v/>
      </c>
      <c r="AF162" s="48"/>
      <c r="AG162" s="48" t="str">
        <f>+IFERROR(IF(VLOOKUP(#REF!&amp;"-"&amp;ROW()-89,[1]ワークシート!$F$2:$BX$1002,64,0)="","",VLOOKUP(#REF!&amp;"-"&amp;ROW()-89,[1]ワークシート!$F$2:$BX$1002,64,0)),"")</f>
        <v/>
      </c>
      <c r="AH162" s="48"/>
      <c r="AJ162" s="138">
        <v>79</v>
      </c>
      <c r="AK162" s="138" t="e">
        <f>+#REF!&amp;AJ162</f>
        <v>#REF!</v>
      </c>
      <c r="AL162" s="43"/>
      <c r="AM162" s="43" t="str">
        <f>+IFERROR(IF(VLOOKUP(#REF!&amp;"-"&amp;ROW()-89,[1]ワークシート!$F$2:$BW$1002,12,0)="","",VLOOKUP(#REF!&amp;"-"&amp;ROW()-89,[1]ワークシート!$F$2:$BW$1002,12,0)),"")</f>
        <v/>
      </c>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row>
    <row r="163" spans="1:70" ht="35.1" hidden="1" customHeight="1">
      <c r="A163" s="15" t="str">
        <f>+IFERROR(IF(VLOOKUP(#REF!&amp;"-"&amp;ROW()-89,[1]ワークシート!$F$2:$BX$1002,6,0)="","",VLOOKUP(#REF!&amp;"-"&amp;ROW()-89,[1]ワークシート!$F$2:$BX$1002,6,0)),"")</f>
        <v/>
      </c>
      <c r="B163" s="25"/>
      <c r="C163" s="15" t="str">
        <f>+IFERROR(IF(VLOOKUP(#REF!&amp;"-"&amp;ROW()-89,[1]ワークシート!$F$2:$BX$1002,7,0)="","",VLOOKUP(#REF!&amp;"-"&amp;ROW()-89,[1]ワークシート!$F$2:$BX$1002,7,0)),"")</f>
        <v/>
      </c>
      <c r="D163" s="25"/>
      <c r="E163" s="15" t="str">
        <f>+IFERROR(IF(VLOOKUP(#REF!&amp;"-"&amp;ROW()-89,[1]ワークシート!$F$2:$BX$1002,8,0)="","",VLOOKUP(#REF!&amp;"-"&amp;ROW()-89,[1]ワークシート!$F$2:$BX$1002,8,0)),"")</f>
        <v/>
      </c>
      <c r="F163" s="25"/>
      <c r="G163" s="48" t="str">
        <f>+IFERROR(IF(VLOOKUP(#REF!&amp;"-"&amp;ROW()-89,[1]ワークシート!$F$2:$BX$1002,9,0)="","",VLOOKUP(#REF!&amp;"-"&amp;ROW()-89,[1]ワークシート!$F$2:$BX$1002,9,0)),"")</f>
        <v/>
      </c>
      <c r="H1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3" s="52"/>
      <c r="J163" s="15" t="str">
        <f>+IFERROR(IF(VLOOKUP(#REF!&amp;"-"&amp;ROW()-89,[1]ワークシート!$F$2:$BX$1002,16,0)="","",VLOOKUP(#REF!&amp;"-"&amp;ROW()-89,[1]ワークシート!$F$2:$BX$1002,16,0)),"")</f>
        <v/>
      </c>
      <c r="K163" s="30"/>
      <c r="L163" s="25"/>
      <c r="M163" s="57" t="str">
        <f>+IFERROR(VLOOKUP(#REF!&amp;"-"&amp;ROW()-89,[1]ワークシート!$F$2:$BX$1002,21,0),"")</f>
        <v/>
      </c>
      <c r="N163" s="65"/>
      <c r="O163" s="69" t="str">
        <f>+IFERROR(VLOOKUP(#REF!&amp;"-"&amp;ROW()-89,[1]ワークシート!$F$2:$BX$1002,22,0),"")</f>
        <v/>
      </c>
      <c r="P163" s="69"/>
      <c r="Q163" s="74" t="str">
        <f>+IFERROR(IF(VLOOKUP(#REF!&amp;"-"&amp;ROW()-89,[1]ワークシート!$F$2:$BX$1002,53,0)="","",VLOOKUP(#REF!&amp;"-"&amp;ROW()-89,[1]ワークシート!$F$2:$BX$1002,53,0)),"")</f>
        <v/>
      </c>
      <c r="R163" s="74"/>
      <c r="S163" s="74"/>
      <c r="T163" s="69" t="str">
        <f>+IFERROR(VLOOKUP(#REF!&amp;"-"&amp;ROW()-89,[1]ワークシート!$F$2:$BX$1002,58,0),"")</f>
        <v/>
      </c>
      <c r="U163" s="69"/>
      <c r="V163" s="69" t="str">
        <f>+IFERROR(VLOOKUP(#REF!&amp;"-"&amp;ROW()-89,[1]ワークシート!$F$2:$BX$1002,59,0),"")</f>
        <v/>
      </c>
      <c r="W163" s="69"/>
      <c r="X163" s="69"/>
      <c r="Y163" s="48" t="str">
        <f t="shared" si="2"/>
        <v/>
      </c>
      <c r="Z163" s="48"/>
      <c r="AA163" s="15" t="str">
        <f>+IFERROR(VLOOKUP(#REF!&amp;"-"&amp;ROW()-89,[1]ワークシート!$F$2:$BX$1002,10,0)&amp;"","")</f>
        <v/>
      </c>
      <c r="AB163" s="25"/>
      <c r="AC163" s="125" t="str">
        <f>+IFERROR(VLOOKUP(#REF!&amp;"-"&amp;ROW()-89,[1]ワークシート!$F$2:$BX$1002,63,0),"")</f>
        <v/>
      </c>
      <c r="AD163" s="125"/>
      <c r="AE163" s="48" t="str">
        <f t="shared" si="3"/>
        <v/>
      </c>
      <c r="AF163" s="48"/>
      <c r="AG163" s="48" t="str">
        <f>+IFERROR(IF(VLOOKUP(#REF!&amp;"-"&amp;ROW()-89,[1]ワークシート!$F$2:$BX$1002,64,0)="","",VLOOKUP(#REF!&amp;"-"&amp;ROW()-89,[1]ワークシート!$F$2:$BX$1002,64,0)),"")</f>
        <v/>
      </c>
      <c r="AH163" s="48"/>
      <c r="AJ163" s="138">
        <v>80</v>
      </c>
      <c r="AK163" s="138" t="e">
        <f>+#REF!&amp;AJ163</f>
        <v>#REF!</v>
      </c>
      <c r="AL163" s="43"/>
      <c r="AM163" s="43" t="str">
        <f>+IFERROR(IF(VLOOKUP(#REF!&amp;"-"&amp;ROW()-89,[1]ワークシート!$F$2:$BW$1002,12,0)="","",VLOOKUP(#REF!&amp;"-"&amp;ROW()-89,[1]ワークシート!$F$2:$BW$1002,12,0)),"")</f>
        <v/>
      </c>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row>
    <row r="164" spans="1:70" ht="35.1" hidden="1" customHeight="1">
      <c r="A164" s="15" t="str">
        <f>+IFERROR(IF(VLOOKUP(#REF!&amp;"-"&amp;ROW()-89,[1]ワークシート!$F$2:$BX$1002,6,0)="","",VLOOKUP(#REF!&amp;"-"&amp;ROW()-89,[1]ワークシート!$F$2:$BX$1002,6,0)),"")</f>
        <v/>
      </c>
      <c r="B164" s="25"/>
      <c r="C164" s="15" t="str">
        <f>+IFERROR(IF(VLOOKUP(#REF!&amp;"-"&amp;ROW()-89,[1]ワークシート!$F$2:$BX$1002,7,0)="","",VLOOKUP(#REF!&amp;"-"&amp;ROW()-89,[1]ワークシート!$F$2:$BX$1002,7,0)),"")</f>
        <v/>
      </c>
      <c r="D164" s="25"/>
      <c r="E164" s="15" t="str">
        <f>+IFERROR(IF(VLOOKUP(#REF!&amp;"-"&amp;ROW()-89,[1]ワークシート!$F$2:$BX$1002,8,0)="","",VLOOKUP(#REF!&amp;"-"&amp;ROW()-89,[1]ワークシート!$F$2:$BX$1002,8,0)),"")</f>
        <v/>
      </c>
      <c r="F164" s="25"/>
      <c r="G164" s="48" t="str">
        <f>+IFERROR(IF(VLOOKUP(#REF!&amp;"-"&amp;ROW()-89,[1]ワークシート!$F$2:$BX$1002,9,0)="","",VLOOKUP(#REF!&amp;"-"&amp;ROW()-89,[1]ワークシート!$F$2:$BX$1002,9,0)),"")</f>
        <v/>
      </c>
      <c r="H1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4" s="52"/>
      <c r="J164" s="15" t="str">
        <f>+IFERROR(IF(VLOOKUP(#REF!&amp;"-"&amp;ROW()-89,[1]ワークシート!$F$2:$BX$1002,16,0)="","",VLOOKUP(#REF!&amp;"-"&amp;ROW()-89,[1]ワークシート!$F$2:$BX$1002,16,0)),"")</f>
        <v/>
      </c>
      <c r="K164" s="30"/>
      <c r="L164" s="25"/>
      <c r="M164" s="57" t="str">
        <f>+IFERROR(VLOOKUP(#REF!&amp;"-"&amp;ROW()-89,[1]ワークシート!$F$2:$BX$1002,21,0),"")</f>
        <v/>
      </c>
      <c r="N164" s="65"/>
      <c r="O164" s="69" t="str">
        <f>+IFERROR(VLOOKUP(#REF!&amp;"-"&amp;ROW()-89,[1]ワークシート!$F$2:$BX$1002,22,0),"")</f>
        <v/>
      </c>
      <c r="P164" s="69"/>
      <c r="Q164" s="74" t="str">
        <f>+IFERROR(IF(VLOOKUP(#REF!&amp;"-"&amp;ROW()-89,[1]ワークシート!$F$2:$BX$1002,53,0)="","",VLOOKUP(#REF!&amp;"-"&amp;ROW()-89,[1]ワークシート!$F$2:$BX$1002,53,0)),"")</f>
        <v/>
      </c>
      <c r="R164" s="74"/>
      <c r="S164" s="74"/>
      <c r="T164" s="69" t="str">
        <f>+IFERROR(VLOOKUP(#REF!&amp;"-"&amp;ROW()-89,[1]ワークシート!$F$2:$BX$1002,58,0),"")</f>
        <v/>
      </c>
      <c r="U164" s="69"/>
      <c r="V164" s="69" t="str">
        <f>+IFERROR(VLOOKUP(#REF!&amp;"-"&amp;ROW()-89,[1]ワークシート!$F$2:$BX$1002,59,0),"")</f>
        <v/>
      </c>
      <c r="W164" s="69"/>
      <c r="X164" s="69"/>
      <c r="Y164" s="48" t="str">
        <f t="shared" si="2"/>
        <v/>
      </c>
      <c r="Z164" s="48"/>
      <c r="AA164" s="15" t="str">
        <f>+IFERROR(VLOOKUP(#REF!&amp;"-"&amp;ROW()-89,[1]ワークシート!$F$2:$BX$1002,10,0)&amp;"","")</f>
        <v/>
      </c>
      <c r="AB164" s="25"/>
      <c r="AC164" s="125" t="str">
        <f>+IFERROR(VLOOKUP(#REF!&amp;"-"&amp;ROW()-89,[1]ワークシート!$F$2:$BX$1002,63,0),"")</f>
        <v/>
      </c>
      <c r="AD164" s="125"/>
      <c r="AE164" s="48" t="str">
        <f t="shared" si="3"/>
        <v/>
      </c>
      <c r="AF164" s="48"/>
      <c r="AG164" s="48" t="str">
        <f>+IFERROR(IF(VLOOKUP(#REF!&amp;"-"&amp;ROW()-89,[1]ワークシート!$F$2:$BX$1002,64,0)="","",VLOOKUP(#REF!&amp;"-"&amp;ROW()-89,[1]ワークシート!$F$2:$BX$1002,64,0)),"")</f>
        <v/>
      </c>
      <c r="AH164" s="48"/>
      <c r="AJ164" s="138">
        <v>81</v>
      </c>
      <c r="AK164" s="138" t="e">
        <f>+#REF!&amp;AJ164</f>
        <v>#REF!</v>
      </c>
      <c r="AL164" s="43"/>
      <c r="AM164" s="43" t="str">
        <f>+IFERROR(IF(VLOOKUP(#REF!&amp;"-"&amp;ROW()-89,[1]ワークシート!$F$2:$BW$1002,12,0)="","",VLOOKUP(#REF!&amp;"-"&amp;ROW()-89,[1]ワークシート!$F$2:$BW$1002,12,0)),"")</f>
        <v/>
      </c>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row>
    <row r="165" spans="1:70" ht="35.1" hidden="1" customHeight="1">
      <c r="A165" s="15" t="str">
        <f>+IFERROR(IF(VLOOKUP(#REF!&amp;"-"&amp;ROW()-89,[1]ワークシート!$F$2:$BX$1002,6,0)="","",VLOOKUP(#REF!&amp;"-"&amp;ROW()-89,[1]ワークシート!$F$2:$BX$1002,6,0)),"")</f>
        <v/>
      </c>
      <c r="B165" s="25"/>
      <c r="C165" s="15" t="str">
        <f>+IFERROR(IF(VLOOKUP(#REF!&amp;"-"&amp;ROW()-89,[1]ワークシート!$F$2:$BX$1002,7,0)="","",VLOOKUP(#REF!&amp;"-"&amp;ROW()-89,[1]ワークシート!$F$2:$BX$1002,7,0)),"")</f>
        <v/>
      </c>
      <c r="D165" s="25"/>
      <c r="E165" s="15" t="str">
        <f>+IFERROR(IF(VLOOKUP(#REF!&amp;"-"&amp;ROW()-89,[1]ワークシート!$F$2:$BX$1002,8,0)="","",VLOOKUP(#REF!&amp;"-"&amp;ROW()-89,[1]ワークシート!$F$2:$BX$1002,8,0)),"")</f>
        <v/>
      </c>
      <c r="F165" s="25"/>
      <c r="G165" s="48" t="str">
        <f>+IFERROR(IF(VLOOKUP(#REF!&amp;"-"&amp;ROW()-89,[1]ワークシート!$F$2:$BX$1002,9,0)="","",VLOOKUP(#REF!&amp;"-"&amp;ROW()-89,[1]ワークシート!$F$2:$BX$1002,9,0)),"")</f>
        <v/>
      </c>
      <c r="H1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5" s="52"/>
      <c r="J165" s="15" t="str">
        <f>+IFERROR(IF(VLOOKUP(#REF!&amp;"-"&amp;ROW()-89,[1]ワークシート!$F$2:$BX$1002,16,0)="","",VLOOKUP(#REF!&amp;"-"&amp;ROW()-89,[1]ワークシート!$F$2:$BX$1002,16,0)),"")</f>
        <v/>
      </c>
      <c r="K165" s="30"/>
      <c r="L165" s="25"/>
      <c r="M165" s="57" t="str">
        <f>+IFERROR(VLOOKUP(#REF!&amp;"-"&amp;ROW()-89,[1]ワークシート!$F$2:$BX$1002,21,0),"")</f>
        <v/>
      </c>
      <c r="N165" s="65"/>
      <c r="O165" s="69" t="str">
        <f>+IFERROR(VLOOKUP(#REF!&amp;"-"&amp;ROW()-89,[1]ワークシート!$F$2:$BX$1002,22,0),"")</f>
        <v/>
      </c>
      <c r="P165" s="69"/>
      <c r="Q165" s="74" t="str">
        <f>+IFERROR(IF(VLOOKUP(#REF!&amp;"-"&amp;ROW()-89,[1]ワークシート!$F$2:$BX$1002,53,0)="","",VLOOKUP(#REF!&amp;"-"&amp;ROW()-89,[1]ワークシート!$F$2:$BX$1002,53,0)),"")</f>
        <v/>
      </c>
      <c r="R165" s="74"/>
      <c r="S165" s="74"/>
      <c r="T165" s="69" t="str">
        <f>+IFERROR(VLOOKUP(#REF!&amp;"-"&amp;ROW()-89,[1]ワークシート!$F$2:$BX$1002,58,0),"")</f>
        <v/>
      </c>
      <c r="U165" s="69"/>
      <c r="V165" s="69" t="str">
        <f>+IFERROR(VLOOKUP(#REF!&amp;"-"&amp;ROW()-89,[1]ワークシート!$F$2:$BX$1002,59,0),"")</f>
        <v/>
      </c>
      <c r="W165" s="69"/>
      <c r="X165" s="69"/>
      <c r="Y165" s="48" t="str">
        <f t="shared" si="2"/>
        <v/>
      </c>
      <c r="Z165" s="48"/>
      <c r="AA165" s="15" t="str">
        <f>+IFERROR(VLOOKUP(#REF!&amp;"-"&amp;ROW()-89,[1]ワークシート!$F$2:$BX$1002,10,0)&amp;"","")</f>
        <v/>
      </c>
      <c r="AB165" s="25"/>
      <c r="AC165" s="125" t="str">
        <f>+IFERROR(VLOOKUP(#REF!&amp;"-"&amp;ROW()-89,[1]ワークシート!$F$2:$BX$1002,63,0),"")</f>
        <v/>
      </c>
      <c r="AD165" s="125"/>
      <c r="AE165" s="48" t="str">
        <f t="shared" si="3"/>
        <v/>
      </c>
      <c r="AF165" s="48"/>
      <c r="AG165" s="48" t="str">
        <f>+IFERROR(IF(VLOOKUP(#REF!&amp;"-"&amp;ROW()-89,[1]ワークシート!$F$2:$BX$1002,64,0)="","",VLOOKUP(#REF!&amp;"-"&amp;ROW()-89,[1]ワークシート!$F$2:$BX$1002,64,0)),"")</f>
        <v/>
      </c>
      <c r="AH165" s="48"/>
      <c r="AJ165" s="138">
        <v>82</v>
      </c>
      <c r="AK165" s="138" t="e">
        <f>+#REF!&amp;AJ165</f>
        <v>#REF!</v>
      </c>
      <c r="AL165" s="43"/>
      <c r="AM165" s="43" t="str">
        <f>+IFERROR(IF(VLOOKUP(#REF!&amp;"-"&amp;ROW()-89,[1]ワークシート!$F$2:$BW$1002,12,0)="","",VLOOKUP(#REF!&amp;"-"&amp;ROW()-89,[1]ワークシート!$F$2:$BW$1002,12,0)),"")</f>
        <v/>
      </c>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row>
    <row r="166" spans="1:70" ht="35.1" hidden="1" customHeight="1">
      <c r="A166" s="15" t="str">
        <f>+IFERROR(IF(VLOOKUP(#REF!&amp;"-"&amp;ROW()-89,[1]ワークシート!$F$2:$BX$1002,6,0)="","",VLOOKUP(#REF!&amp;"-"&amp;ROW()-89,[1]ワークシート!$F$2:$BX$1002,6,0)),"")</f>
        <v/>
      </c>
      <c r="B166" s="25"/>
      <c r="C166" s="15" t="str">
        <f>+IFERROR(IF(VLOOKUP(#REF!&amp;"-"&amp;ROW()-89,[1]ワークシート!$F$2:$BX$1002,7,0)="","",VLOOKUP(#REF!&amp;"-"&amp;ROW()-89,[1]ワークシート!$F$2:$BX$1002,7,0)),"")</f>
        <v/>
      </c>
      <c r="D166" s="25"/>
      <c r="E166" s="15" t="str">
        <f>+IFERROR(IF(VLOOKUP(#REF!&amp;"-"&amp;ROW()-89,[1]ワークシート!$F$2:$BX$1002,8,0)="","",VLOOKUP(#REF!&amp;"-"&amp;ROW()-89,[1]ワークシート!$F$2:$BX$1002,8,0)),"")</f>
        <v/>
      </c>
      <c r="F166" s="25"/>
      <c r="G166" s="48" t="str">
        <f>+IFERROR(IF(VLOOKUP(#REF!&amp;"-"&amp;ROW()-89,[1]ワークシート!$F$2:$BX$1002,9,0)="","",VLOOKUP(#REF!&amp;"-"&amp;ROW()-89,[1]ワークシート!$F$2:$BX$1002,9,0)),"")</f>
        <v/>
      </c>
      <c r="H1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6" s="52"/>
      <c r="J166" s="15" t="str">
        <f>+IFERROR(IF(VLOOKUP(#REF!&amp;"-"&amp;ROW()-89,[1]ワークシート!$F$2:$BX$1002,16,0)="","",VLOOKUP(#REF!&amp;"-"&amp;ROW()-89,[1]ワークシート!$F$2:$BX$1002,16,0)),"")</f>
        <v/>
      </c>
      <c r="K166" s="30"/>
      <c r="L166" s="25"/>
      <c r="M166" s="57" t="str">
        <f>+IFERROR(VLOOKUP(#REF!&amp;"-"&amp;ROW()-89,[1]ワークシート!$F$2:$BX$1002,21,0),"")</f>
        <v/>
      </c>
      <c r="N166" s="65"/>
      <c r="O166" s="69" t="str">
        <f>+IFERROR(VLOOKUP(#REF!&amp;"-"&amp;ROW()-89,[1]ワークシート!$F$2:$BX$1002,22,0),"")</f>
        <v/>
      </c>
      <c r="P166" s="69"/>
      <c r="Q166" s="74" t="str">
        <f>+IFERROR(IF(VLOOKUP(#REF!&amp;"-"&amp;ROW()-89,[1]ワークシート!$F$2:$BX$1002,53,0)="","",VLOOKUP(#REF!&amp;"-"&amp;ROW()-89,[1]ワークシート!$F$2:$BX$1002,53,0)),"")</f>
        <v/>
      </c>
      <c r="R166" s="74"/>
      <c r="S166" s="74"/>
      <c r="T166" s="69" t="str">
        <f>+IFERROR(VLOOKUP(#REF!&amp;"-"&amp;ROW()-89,[1]ワークシート!$F$2:$BX$1002,58,0),"")</f>
        <v/>
      </c>
      <c r="U166" s="69"/>
      <c r="V166" s="69" t="str">
        <f>+IFERROR(VLOOKUP(#REF!&amp;"-"&amp;ROW()-89,[1]ワークシート!$F$2:$BX$1002,59,0),"")</f>
        <v/>
      </c>
      <c r="W166" s="69"/>
      <c r="X166" s="69"/>
      <c r="Y166" s="48" t="str">
        <f t="shared" si="2"/>
        <v/>
      </c>
      <c r="Z166" s="48"/>
      <c r="AA166" s="15" t="str">
        <f>+IFERROR(VLOOKUP(#REF!&amp;"-"&amp;ROW()-89,[1]ワークシート!$F$2:$BX$1002,10,0)&amp;"","")</f>
        <v/>
      </c>
      <c r="AB166" s="25"/>
      <c r="AC166" s="125" t="str">
        <f>+IFERROR(VLOOKUP(#REF!&amp;"-"&amp;ROW()-89,[1]ワークシート!$F$2:$BX$1002,63,0),"")</f>
        <v/>
      </c>
      <c r="AD166" s="125"/>
      <c r="AE166" s="48" t="str">
        <f t="shared" si="3"/>
        <v/>
      </c>
      <c r="AF166" s="48"/>
      <c r="AG166" s="48" t="str">
        <f>+IFERROR(IF(VLOOKUP(#REF!&amp;"-"&amp;ROW()-89,[1]ワークシート!$F$2:$BX$1002,64,0)="","",VLOOKUP(#REF!&amp;"-"&amp;ROW()-89,[1]ワークシート!$F$2:$BX$1002,64,0)),"")</f>
        <v/>
      </c>
      <c r="AH166" s="48"/>
      <c r="AJ166" s="138">
        <v>83</v>
      </c>
      <c r="AK166" s="138" t="e">
        <f>+#REF!&amp;AJ166</f>
        <v>#REF!</v>
      </c>
      <c r="AL166" s="43"/>
      <c r="AM166" s="43" t="str">
        <f>+IFERROR(IF(VLOOKUP(#REF!&amp;"-"&amp;ROW()-89,[1]ワークシート!$F$2:$BW$1002,12,0)="","",VLOOKUP(#REF!&amp;"-"&amp;ROW()-89,[1]ワークシート!$F$2:$BW$1002,12,0)),"")</f>
        <v/>
      </c>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row>
    <row r="167" spans="1:70" ht="35.1" hidden="1" customHeight="1">
      <c r="A167" s="15" t="str">
        <f>+IFERROR(IF(VLOOKUP(#REF!&amp;"-"&amp;ROW()-89,[1]ワークシート!$F$2:$BX$1002,6,0)="","",VLOOKUP(#REF!&amp;"-"&amp;ROW()-89,[1]ワークシート!$F$2:$BX$1002,6,0)),"")</f>
        <v/>
      </c>
      <c r="B167" s="25"/>
      <c r="C167" s="15" t="str">
        <f>+IFERROR(IF(VLOOKUP(#REF!&amp;"-"&amp;ROW()-89,[1]ワークシート!$F$2:$BX$1002,7,0)="","",VLOOKUP(#REF!&amp;"-"&amp;ROW()-89,[1]ワークシート!$F$2:$BX$1002,7,0)),"")</f>
        <v/>
      </c>
      <c r="D167" s="25"/>
      <c r="E167" s="15" t="str">
        <f>+IFERROR(IF(VLOOKUP(#REF!&amp;"-"&amp;ROW()-89,[1]ワークシート!$F$2:$BX$1002,8,0)="","",VLOOKUP(#REF!&amp;"-"&amp;ROW()-89,[1]ワークシート!$F$2:$BX$1002,8,0)),"")</f>
        <v/>
      </c>
      <c r="F167" s="25"/>
      <c r="G167" s="48" t="str">
        <f>+IFERROR(IF(VLOOKUP(#REF!&amp;"-"&amp;ROW()-89,[1]ワークシート!$F$2:$BX$1002,9,0)="","",VLOOKUP(#REF!&amp;"-"&amp;ROW()-89,[1]ワークシート!$F$2:$BX$1002,9,0)),"")</f>
        <v/>
      </c>
      <c r="H1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7" s="52"/>
      <c r="J167" s="15" t="str">
        <f>+IFERROR(IF(VLOOKUP(#REF!&amp;"-"&amp;ROW()-89,[1]ワークシート!$F$2:$BX$1002,16,0)="","",VLOOKUP(#REF!&amp;"-"&amp;ROW()-89,[1]ワークシート!$F$2:$BX$1002,16,0)),"")</f>
        <v/>
      </c>
      <c r="K167" s="30"/>
      <c r="L167" s="25"/>
      <c r="M167" s="57" t="str">
        <f>+IFERROR(VLOOKUP(#REF!&amp;"-"&amp;ROW()-89,[1]ワークシート!$F$2:$BX$1002,21,0),"")</f>
        <v/>
      </c>
      <c r="N167" s="65"/>
      <c r="O167" s="69" t="str">
        <f>+IFERROR(VLOOKUP(#REF!&amp;"-"&amp;ROW()-89,[1]ワークシート!$F$2:$BX$1002,22,0),"")</f>
        <v/>
      </c>
      <c r="P167" s="69"/>
      <c r="Q167" s="74" t="str">
        <f>+IFERROR(IF(VLOOKUP(#REF!&amp;"-"&amp;ROW()-89,[1]ワークシート!$F$2:$BX$1002,53,0)="","",VLOOKUP(#REF!&amp;"-"&amp;ROW()-89,[1]ワークシート!$F$2:$BX$1002,53,0)),"")</f>
        <v/>
      </c>
      <c r="R167" s="74"/>
      <c r="S167" s="74"/>
      <c r="T167" s="69" t="str">
        <f>+IFERROR(VLOOKUP(#REF!&amp;"-"&amp;ROW()-89,[1]ワークシート!$F$2:$BX$1002,58,0),"")</f>
        <v/>
      </c>
      <c r="U167" s="69"/>
      <c r="V167" s="69" t="str">
        <f>+IFERROR(VLOOKUP(#REF!&amp;"-"&amp;ROW()-89,[1]ワークシート!$F$2:$BX$1002,59,0),"")</f>
        <v/>
      </c>
      <c r="W167" s="69"/>
      <c r="X167" s="69"/>
      <c r="Y167" s="48" t="str">
        <f t="shared" si="2"/>
        <v/>
      </c>
      <c r="Z167" s="48"/>
      <c r="AA167" s="15" t="str">
        <f>+IFERROR(VLOOKUP(#REF!&amp;"-"&amp;ROW()-89,[1]ワークシート!$F$2:$BX$1002,10,0)&amp;"","")</f>
        <v/>
      </c>
      <c r="AB167" s="25"/>
      <c r="AC167" s="125" t="str">
        <f>+IFERROR(VLOOKUP(#REF!&amp;"-"&amp;ROW()-89,[1]ワークシート!$F$2:$BX$1002,63,0),"")</f>
        <v/>
      </c>
      <c r="AD167" s="125"/>
      <c r="AE167" s="48" t="str">
        <f t="shared" si="3"/>
        <v/>
      </c>
      <c r="AF167" s="48"/>
      <c r="AG167" s="48" t="str">
        <f>+IFERROR(IF(VLOOKUP(#REF!&amp;"-"&amp;ROW()-89,[1]ワークシート!$F$2:$BX$1002,64,0)="","",VLOOKUP(#REF!&amp;"-"&amp;ROW()-89,[1]ワークシート!$F$2:$BX$1002,64,0)),"")</f>
        <v/>
      </c>
      <c r="AH167" s="48"/>
      <c r="AJ167" s="138">
        <v>84</v>
      </c>
      <c r="AK167" s="138" t="e">
        <f>+#REF!&amp;AJ167</f>
        <v>#REF!</v>
      </c>
      <c r="AL167" s="43"/>
      <c r="AM167" s="43" t="str">
        <f>+IFERROR(IF(VLOOKUP(#REF!&amp;"-"&amp;ROW()-89,[1]ワークシート!$F$2:$BW$1002,12,0)="","",VLOOKUP(#REF!&amp;"-"&amp;ROW()-89,[1]ワークシート!$F$2:$BW$1002,12,0)),"")</f>
        <v/>
      </c>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row>
    <row r="168" spans="1:70" ht="35.1" hidden="1" customHeight="1">
      <c r="A168" s="15" t="str">
        <f>+IFERROR(IF(VLOOKUP(#REF!&amp;"-"&amp;ROW()-89,[1]ワークシート!$F$2:$BX$1002,6,0)="","",VLOOKUP(#REF!&amp;"-"&amp;ROW()-89,[1]ワークシート!$F$2:$BX$1002,6,0)),"")</f>
        <v/>
      </c>
      <c r="B168" s="25"/>
      <c r="C168" s="15" t="str">
        <f>+IFERROR(IF(VLOOKUP(#REF!&amp;"-"&amp;ROW()-89,[1]ワークシート!$F$2:$BX$1002,7,0)="","",VLOOKUP(#REF!&amp;"-"&amp;ROW()-89,[1]ワークシート!$F$2:$BX$1002,7,0)),"")</f>
        <v/>
      </c>
      <c r="D168" s="25"/>
      <c r="E168" s="15" t="str">
        <f>+IFERROR(IF(VLOOKUP(#REF!&amp;"-"&amp;ROW()-89,[1]ワークシート!$F$2:$BX$1002,8,0)="","",VLOOKUP(#REF!&amp;"-"&amp;ROW()-89,[1]ワークシート!$F$2:$BX$1002,8,0)),"")</f>
        <v/>
      </c>
      <c r="F168" s="25"/>
      <c r="G168" s="48" t="str">
        <f>+IFERROR(IF(VLOOKUP(#REF!&amp;"-"&amp;ROW()-89,[1]ワークシート!$F$2:$BX$1002,9,0)="","",VLOOKUP(#REF!&amp;"-"&amp;ROW()-89,[1]ワークシート!$F$2:$BX$1002,9,0)),"")</f>
        <v/>
      </c>
      <c r="H1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8" s="52"/>
      <c r="J168" s="15" t="str">
        <f>+IFERROR(IF(VLOOKUP(#REF!&amp;"-"&amp;ROW()-89,[1]ワークシート!$F$2:$BX$1002,16,0)="","",VLOOKUP(#REF!&amp;"-"&amp;ROW()-89,[1]ワークシート!$F$2:$BX$1002,16,0)),"")</f>
        <v/>
      </c>
      <c r="K168" s="30"/>
      <c r="L168" s="25"/>
      <c r="M168" s="57" t="str">
        <f>+IFERROR(VLOOKUP(#REF!&amp;"-"&amp;ROW()-89,[1]ワークシート!$F$2:$BX$1002,21,0),"")</f>
        <v/>
      </c>
      <c r="N168" s="65"/>
      <c r="O168" s="69" t="str">
        <f>+IFERROR(VLOOKUP(#REF!&amp;"-"&amp;ROW()-89,[1]ワークシート!$F$2:$BX$1002,22,0),"")</f>
        <v/>
      </c>
      <c r="P168" s="69"/>
      <c r="Q168" s="74" t="str">
        <f>+IFERROR(IF(VLOOKUP(#REF!&amp;"-"&amp;ROW()-89,[1]ワークシート!$F$2:$BX$1002,53,0)="","",VLOOKUP(#REF!&amp;"-"&amp;ROW()-89,[1]ワークシート!$F$2:$BX$1002,53,0)),"")</f>
        <v/>
      </c>
      <c r="R168" s="74"/>
      <c r="S168" s="74"/>
      <c r="T168" s="69" t="str">
        <f>+IFERROR(VLOOKUP(#REF!&amp;"-"&amp;ROW()-89,[1]ワークシート!$F$2:$BX$1002,58,0),"")</f>
        <v/>
      </c>
      <c r="U168" s="69"/>
      <c r="V168" s="69" t="str">
        <f>+IFERROR(VLOOKUP(#REF!&amp;"-"&amp;ROW()-89,[1]ワークシート!$F$2:$BX$1002,59,0),"")</f>
        <v/>
      </c>
      <c r="W168" s="69"/>
      <c r="X168" s="69"/>
      <c r="Y168" s="48" t="str">
        <f t="shared" si="2"/>
        <v/>
      </c>
      <c r="Z168" s="48"/>
      <c r="AA168" s="15" t="str">
        <f>+IFERROR(VLOOKUP(#REF!&amp;"-"&amp;ROW()-89,[1]ワークシート!$F$2:$BX$1002,10,0)&amp;"","")</f>
        <v/>
      </c>
      <c r="AB168" s="25"/>
      <c r="AC168" s="125" t="str">
        <f>+IFERROR(VLOOKUP(#REF!&amp;"-"&amp;ROW()-89,[1]ワークシート!$F$2:$BX$1002,63,0),"")</f>
        <v/>
      </c>
      <c r="AD168" s="125"/>
      <c r="AE168" s="48" t="str">
        <f t="shared" si="3"/>
        <v/>
      </c>
      <c r="AF168" s="48"/>
      <c r="AG168" s="48" t="str">
        <f>+IFERROR(IF(VLOOKUP(#REF!&amp;"-"&amp;ROW()-89,[1]ワークシート!$F$2:$BX$1002,64,0)="","",VLOOKUP(#REF!&amp;"-"&amp;ROW()-89,[1]ワークシート!$F$2:$BX$1002,64,0)),"")</f>
        <v/>
      </c>
      <c r="AH168" s="48"/>
      <c r="AJ168" s="138">
        <v>85</v>
      </c>
      <c r="AK168" s="138" t="e">
        <f>+#REF!&amp;AJ168</f>
        <v>#REF!</v>
      </c>
      <c r="AL168" s="43"/>
      <c r="AM168" s="43" t="str">
        <f>+IFERROR(IF(VLOOKUP(#REF!&amp;"-"&amp;ROW()-89,[1]ワークシート!$F$2:$BW$1002,12,0)="","",VLOOKUP(#REF!&amp;"-"&amp;ROW()-89,[1]ワークシート!$F$2:$BW$1002,12,0)),"")</f>
        <v/>
      </c>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row>
    <row r="169" spans="1:70" ht="35.1" hidden="1" customHeight="1">
      <c r="A169" s="15" t="str">
        <f>+IFERROR(IF(VLOOKUP(#REF!&amp;"-"&amp;ROW()-89,[1]ワークシート!$F$2:$BX$1002,6,0)="","",VLOOKUP(#REF!&amp;"-"&amp;ROW()-89,[1]ワークシート!$F$2:$BX$1002,6,0)),"")</f>
        <v/>
      </c>
      <c r="B169" s="25"/>
      <c r="C169" s="15" t="str">
        <f>+IFERROR(IF(VLOOKUP(#REF!&amp;"-"&amp;ROW()-89,[1]ワークシート!$F$2:$BX$1002,7,0)="","",VLOOKUP(#REF!&amp;"-"&amp;ROW()-89,[1]ワークシート!$F$2:$BX$1002,7,0)),"")</f>
        <v/>
      </c>
      <c r="D169" s="25"/>
      <c r="E169" s="15" t="str">
        <f>+IFERROR(IF(VLOOKUP(#REF!&amp;"-"&amp;ROW()-89,[1]ワークシート!$F$2:$BX$1002,8,0)="","",VLOOKUP(#REF!&amp;"-"&amp;ROW()-89,[1]ワークシート!$F$2:$BX$1002,8,0)),"")</f>
        <v/>
      </c>
      <c r="F169" s="25"/>
      <c r="G169" s="48" t="str">
        <f>+IFERROR(IF(VLOOKUP(#REF!&amp;"-"&amp;ROW()-89,[1]ワークシート!$F$2:$BX$1002,9,0)="","",VLOOKUP(#REF!&amp;"-"&amp;ROW()-89,[1]ワークシート!$F$2:$BX$1002,9,0)),"")</f>
        <v/>
      </c>
      <c r="H1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9" s="52"/>
      <c r="J169" s="15" t="str">
        <f>+IFERROR(IF(VLOOKUP(#REF!&amp;"-"&amp;ROW()-89,[1]ワークシート!$F$2:$BX$1002,16,0)="","",VLOOKUP(#REF!&amp;"-"&amp;ROW()-89,[1]ワークシート!$F$2:$BX$1002,16,0)),"")</f>
        <v/>
      </c>
      <c r="K169" s="30"/>
      <c r="L169" s="25"/>
      <c r="M169" s="57" t="str">
        <f>+IFERROR(VLOOKUP(#REF!&amp;"-"&amp;ROW()-89,[1]ワークシート!$F$2:$BX$1002,21,0),"")</f>
        <v/>
      </c>
      <c r="N169" s="65"/>
      <c r="O169" s="69" t="str">
        <f>+IFERROR(VLOOKUP(#REF!&amp;"-"&amp;ROW()-89,[1]ワークシート!$F$2:$BX$1002,22,0),"")</f>
        <v/>
      </c>
      <c r="P169" s="69"/>
      <c r="Q169" s="74" t="str">
        <f>+IFERROR(IF(VLOOKUP(#REF!&amp;"-"&amp;ROW()-89,[1]ワークシート!$F$2:$BX$1002,53,0)="","",VLOOKUP(#REF!&amp;"-"&amp;ROW()-89,[1]ワークシート!$F$2:$BX$1002,53,0)),"")</f>
        <v/>
      </c>
      <c r="R169" s="74"/>
      <c r="S169" s="74"/>
      <c r="T169" s="69" t="str">
        <f>+IFERROR(VLOOKUP(#REF!&amp;"-"&amp;ROW()-89,[1]ワークシート!$F$2:$BX$1002,58,0),"")</f>
        <v/>
      </c>
      <c r="U169" s="69"/>
      <c r="V169" s="69" t="str">
        <f>+IFERROR(VLOOKUP(#REF!&amp;"-"&amp;ROW()-89,[1]ワークシート!$F$2:$BX$1002,59,0),"")</f>
        <v/>
      </c>
      <c r="W169" s="69"/>
      <c r="X169" s="69"/>
      <c r="Y169" s="48" t="str">
        <f t="shared" si="2"/>
        <v/>
      </c>
      <c r="Z169" s="48"/>
      <c r="AA169" s="15" t="str">
        <f>+IFERROR(VLOOKUP(#REF!&amp;"-"&amp;ROW()-89,[1]ワークシート!$F$2:$BX$1002,10,0)&amp;"","")</f>
        <v/>
      </c>
      <c r="AB169" s="25"/>
      <c r="AC169" s="125" t="str">
        <f>+IFERROR(VLOOKUP(#REF!&amp;"-"&amp;ROW()-89,[1]ワークシート!$F$2:$BX$1002,63,0),"")</f>
        <v/>
      </c>
      <c r="AD169" s="125"/>
      <c r="AE169" s="48" t="str">
        <f t="shared" si="3"/>
        <v/>
      </c>
      <c r="AF169" s="48"/>
      <c r="AG169" s="48" t="str">
        <f>+IFERROR(IF(VLOOKUP(#REF!&amp;"-"&amp;ROW()-89,[1]ワークシート!$F$2:$BX$1002,64,0)="","",VLOOKUP(#REF!&amp;"-"&amp;ROW()-89,[1]ワークシート!$F$2:$BX$1002,64,0)),"")</f>
        <v/>
      </c>
      <c r="AH169" s="48"/>
      <c r="AJ169" s="138">
        <v>86</v>
      </c>
      <c r="AK169" s="138" t="e">
        <f>+#REF!&amp;AJ169</f>
        <v>#REF!</v>
      </c>
      <c r="AL169" s="43"/>
      <c r="AM169" s="43" t="str">
        <f>+IFERROR(IF(VLOOKUP(#REF!&amp;"-"&amp;ROW()-89,[1]ワークシート!$F$2:$BW$1002,12,0)="","",VLOOKUP(#REF!&amp;"-"&amp;ROW()-89,[1]ワークシート!$F$2:$BW$1002,12,0)),"")</f>
        <v/>
      </c>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row>
    <row r="170" spans="1:70" ht="35.1" hidden="1" customHeight="1">
      <c r="A170" s="15" t="str">
        <f>+IFERROR(IF(VLOOKUP(#REF!&amp;"-"&amp;ROW()-89,[1]ワークシート!$F$2:$BX$1002,6,0)="","",VLOOKUP(#REF!&amp;"-"&amp;ROW()-89,[1]ワークシート!$F$2:$BX$1002,6,0)),"")</f>
        <v/>
      </c>
      <c r="B170" s="25"/>
      <c r="C170" s="15" t="str">
        <f>+IFERROR(IF(VLOOKUP(#REF!&amp;"-"&amp;ROW()-89,[1]ワークシート!$F$2:$BX$1002,7,0)="","",VLOOKUP(#REF!&amp;"-"&amp;ROW()-89,[1]ワークシート!$F$2:$BX$1002,7,0)),"")</f>
        <v/>
      </c>
      <c r="D170" s="25"/>
      <c r="E170" s="15" t="str">
        <f>+IFERROR(IF(VLOOKUP(#REF!&amp;"-"&amp;ROW()-89,[1]ワークシート!$F$2:$BX$1002,8,0)="","",VLOOKUP(#REF!&amp;"-"&amp;ROW()-89,[1]ワークシート!$F$2:$BX$1002,8,0)),"")</f>
        <v/>
      </c>
      <c r="F170" s="25"/>
      <c r="G170" s="48" t="str">
        <f>+IFERROR(IF(VLOOKUP(#REF!&amp;"-"&amp;ROW()-89,[1]ワークシート!$F$2:$BX$1002,9,0)="","",VLOOKUP(#REF!&amp;"-"&amp;ROW()-89,[1]ワークシート!$F$2:$BX$1002,9,0)),"")</f>
        <v/>
      </c>
      <c r="H1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0" s="52"/>
      <c r="J170" s="15" t="str">
        <f>+IFERROR(IF(VLOOKUP(#REF!&amp;"-"&amp;ROW()-89,[1]ワークシート!$F$2:$BX$1002,16,0)="","",VLOOKUP(#REF!&amp;"-"&amp;ROW()-89,[1]ワークシート!$F$2:$BX$1002,16,0)),"")</f>
        <v/>
      </c>
      <c r="K170" s="30"/>
      <c r="L170" s="25"/>
      <c r="M170" s="57" t="str">
        <f>+IFERROR(VLOOKUP(#REF!&amp;"-"&amp;ROW()-89,[1]ワークシート!$F$2:$BX$1002,21,0),"")</f>
        <v/>
      </c>
      <c r="N170" s="65"/>
      <c r="O170" s="69" t="str">
        <f>+IFERROR(VLOOKUP(#REF!&amp;"-"&amp;ROW()-89,[1]ワークシート!$F$2:$BX$1002,22,0),"")</f>
        <v/>
      </c>
      <c r="P170" s="69"/>
      <c r="Q170" s="74" t="str">
        <f>+IFERROR(IF(VLOOKUP(#REF!&amp;"-"&amp;ROW()-89,[1]ワークシート!$F$2:$BX$1002,53,0)="","",VLOOKUP(#REF!&amp;"-"&amp;ROW()-89,[1]ワークシート!$F$2:$BX$1002,53,0)),"")</f>
        <v/>
      </c>
      <c r="R170" s="74"/>
      <c r="S170" s="74"/>
      <c r="T170" s="69" t="str">
        <f>+IFERROR(VLOOKUP(#REF!&amp;"-"&amp;ROW()-89,[1]ワークシート!$F$2:$BX$1002,58,0),"")</f>
        <v/>
      </c>
      <c r="U170" s="69"/>
      <c r="V170" s="69" t="str">
        <f>+IFERROR(VLOOKUP(#REF!&amp;"-"&amp;ROW()-89,[1]ワークシート!$F$2:$BX$1002,59,0),"")</f>
        <v/>
      </c>
      <c r="W170" s="69"/>
      <c r="X170" s="69"/>
      <c r="Y170" s="48" t="str">
        <f t="shared" si="2"/>
        <v/>
      </c>
      <c r="Z170" s="48"/>
      <c r="AA170" s="15" t="str">
        <f>+IFERROR(VLOOKUP(#REF!&amp;"-"&amp;ROW()-89,[1]ワークシート!$F$2:$BX$1002,10,0)&amp;"","")</f>
        <v/>
      </c>
      <c r="AB170" s="25"/>
      <c r="AC170" s="125" t="str">
        <f>+IFERROR(VLOOKUP(#REF!&amp;"-"&amp;ROW()-89,[1]ワークシート!$F$2:$BX$1002,63,0),"")</f>
        <v/>
      </c>
      <c r="AD170" s="125"/>
      <c r="AE170" s="48" t="str">
        <f t="shared" si="3"/>
        <v/>
      </c>
      <c r="AF170" s="48"/>
      <c r="AG170" s="48" t="str">
        <f>+IFERROR(IF(VLOOKUP(#REF!&amp;"-"&amp;ROW()-89,[1]ワークシート!$F$2:$BX$1002,64,0)="","",VLOOKUP(#REF!&amp;"-"&amp;ROW()-89,[1]ワークシート!$F$2:$BX$1002,64,0)),"")</f>
        <v/>
      </c>
      <c r="AH170" s="48"/>
      <c r="AJ170" s="138">
        <v>87</v>
      </c>
      <c r="AK170" s="138" t="e">
        <f>+#REF!&amp;AJ170</f>
        <v>#REF!</v>
      </c>
      <c r="AL170" s="43"/>
      <c r="AM170" s="43" t="str">
        <f>+IFERROR(IF(VLOOKUP(#REF!&amp;"-"&amp;ROW()-89,[1]ワークシート!$F$2:$BW$1002,12,0)="","",VLOOKUP(#REF!&amp;"-"&amp;ROW()-89,[1]ワークシート!$F$2:$BW$1002,12,0)),"")</f>
        <v/>
      </c>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row>
    <row r="171" spans="1:70" ht="35.1" hidden="1" customHeight="1">
      <c r="A171" s="15" t="str">
        <f>+IFERROR(IF(VLOOKUP(#REF!&amp;"-"&amp;ROW()-89,[1]ワークシート!$F$2:$BX$1002,6,0)="","",VLOOKUP(#REF!&amp;"-"&amp;ROW()-89,[1]ワークシート!$F$2:$BX$1002,6,0)),"")</f>
        <v/>
      </c>
      <c r="B171" s="25"/>
      <c r="C171" s="15" t="str">
        <f>+IFERROR(IF(VLOOKUP(#REF!&amp;"-"&amp;ROW()-89,[1]ワークシート!$F$2:$BX$1002,7,0)="","",VLOOKUP(#REF!&amp;"-"&amp;ROW()-89,[1]ワークシート!$F$2:$BX$1002,7,0)),"")</f>
        <v/>
      </c>
      <c r="D171" s="25"/>
      <c r="E171" s="15" t="str">
        <f>+IFERROR(IF(VLOOKUP(#REF!&amp;"-"&amp;ROW()-89,[1]ワークシート!$F$2:$BX$1002,8,0)="","",VLOOKUP(#REF!&amp;"-"&amp;ROW()-89,[1]ワークシート!$F$2:$BX$1002,8,0)),"")</f>
        <v/>
      </c>
      <c r="F171" s="25"/>
      <c r="G171" s="48" t="str">
        <f>+IFERROR(IF(VLOOKUP(#REF!&amp;"-"&amp;ROW()-89,[1]ワークシート!$F$2:$BX$1002,9,0)="","",VLOOKUP(#REF!&amp;"-"&amp;ROW()-89,[1]ワークシート!$F$2:$BX$1002,9,0)),"")</f>
        <v/>
      </c>
      <c r="H1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1" s="52"/>
      <c r="J171" s="15" t="str">
        <f>+IFERROR(IF(VLOOKUP(#REF!&amp;"-"&amp;ROW()-89,[1]ワークシート!$F$2:$BX$1002,16,0)="","",VLOOKUP(#REF!&amp;"-"&amp;ROW()-89,[1]ワークシート!$F$2:$BX$1002,16,0)),"")</f>
        <v/>
      </c>
      <c r="K171" s="30"/>
      <c r="L171" s="25"/>
      <c r="M171" s="57" t="str">
        <f>+IFERROR(VLOOKUP(#REF!&amp;"-"&amp;ROW()-89,[1]ワークシート!$F$2:$BX$1002,21,0),"")</f>
        <v/>
      </c>
      <c r="N171" s="65"/>
      <c r="O171" s="69" t="str">
        <f>+IFERROR(VLOOKUP(#REF!&amp;"-"&amp;ROW()-89,[1]ワークシート!$F$2:$BX$1002,22,0),"")</f>
        <v/>
      </c>
      <c r="P171" s="69"/>
      <c r="Q171" s="74" t="str">
        <f>+IFERROR(IF(VLOOKUP(#REF!&amp;"-"&amp;ROW()-89,[1]ワークシート!$F$2:$BX$1002,53,0)="","",VLOOKUP(#REF!&amp;"-"&amp;ROW()-89,[1]ワークシート!$F$2:$BX$1002,53,0)),"")</f>
        <v/>
      </c>
      <c r="R171" s="74"/>
      <c r="S171" s="74"/>
      <c r="T171" s="69" t="str">
        <f>+IFERROR(VLOOKUP(#REF!&amp;"-"&amp;ROW()-89,[1]ワークシート!$F$2:$BX$1002,58,0),"")</f>
        <v/>
      </c>
      <c r="U171" s="69"/>
      <c r="V171" s="69" t="str">
        <f>+IFERROR(VLOOKUP(#REF!&amp;"-"&amp;ROW()-89,[1]ワークシート!$F$2:$BX$1002,59,0),"")</f>
        <v/>
      </c>
      <c r="W171" s="69"/>
      <c r="X171" s="69"/>
      <c r="Y171" s="48" t="str">
        <f t="shared" si="2"/>
        <v/>
      </c>
      <c r="Z171" s="48"/>
      <c r="AA171" s="15" t="str">
        <f>+IFERROR(VLOOKUP(#REF!&amp;"-"&amp;ROW()-89,[1]ワークシート!$F$2:$BX$1002,10,0)&amp;"","")</f>
        <v/>
      </c>
      <c r="AB171" s="25"/>
      <c r="AC171" s="125" t="str">
        <f>+IFERROR(VLOOKUP(#REF!&amp;"-"&amp;ROW()-89,[1]ワークシート!$F$2:$BX$1002,63,0),"")</f>
        <v/>
      </c>
      <c r="AD171" s="125"/>
      <c r="AE171" s="48" t="str">
        <f t="shared" si="3"/>
        <v/>
      </c>
      <c r="AF171" s="48"/>
      <c r="AG171" s="48" t="str">
        <f>+IFERROR(IF(VLOOKUP(#REF!&amp;"-"&amp;ROW()-89,[1]ワークシート!$F$2:$BX$1002,64,0)="","",VLOOKUP(#REF!&amp;"-"&amp;ROW()-89,[1]ワークシート!$F$2:$BX$1002,64,0)),"")</f>
        <v/>
      </c>
      <c r="AH171" s="48"/>
      <c r="AJ171" s="138">
        <v>88</v>
      </c>
      <c r="AK171" s="138" t="e">
        <f>+#REF!&amp;AJ171</f>
        <v>#REF!</v>
      </c>
      <c r="AL171" s="43"/>
      <c r="AM171" s="43" t="str">
        <f>+IFERROR(IF(VLOOKUP(#REF!&amp;"-"&amp;ROW()-89,[1]ワークシート!$F$2:$BW$1002,12,0)="","",VLOOKUP(#REF!&amp;"-"&amp;ROW()-89,[1]ワークシート!$F$2:$BW$1002,12,0)),"")</f>
        <v/>
      </c>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row>
    <row r="172" spans="1:70" ht="35.1" hidden="1" customHeight="1">
      <c r="A172" s="15" t="str">
        <f>+IFERROR(IF(VLOOKUP(#REF!&amp;"-"&amp;ROW()-89,[1]ワークシート!$F$2:$BX$1002,6,0)="","",VLOOKUP(#REF!&amp;"-"&amp;ROW()-89,[1]ワークシート!$F$2:$BX$1002,6,0)),"")</f>
        <v/>
      </c>
      <c r="B172" s="25"/>
      <c r="C172" s="15" t="str">
        <f>+IFERROR(IF(VLOOKUP(#REF!&amp;"-"&amp;ROW()-89,[1]ワークシート!$F$2:$BX$1002,7,0)="","",VLOOKUP(#REF!&amp;"-"&amp;ROW()-89,[1]ワークシート!$F$2:$BX$1002,7,0)),"")</f>
        <v/>
      </c>
      <c r="D172" s="25"/>
      <c r="E172" s="15" t="str">
        <f>+IFERROR(IF(VLOOKUP(#REF!&amp;"-"&amp;ROW()-89,[1]ワークシート!$F$2:$BX$1002,8,0)="","",VLOOKUP(#REF!&amp;"-"&amp;ROW()-89,[1]ワークシート!$F$2:$BX$1002,8,0)),"")</f>
        <v/>
      </c>
      <c r="F172" s="25"/>
      <c r="G172" s="48" t="str">
        <f>+IFERROR(IF(VLOOKUP(#REF!&amp;"-"&amp;ROW()-89,[1]ワークシート!$F$2:$BX$1002,9,0)="","",VLOOKUP(#REF!&amp;"-"&amp;ROW()-89,[1]ワークシート!$F$2:$BX$1002,9,0)),"")</f>
        <v/>
      </c>
      <c r="H1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2" s="52"/>
      <c r="J172" s="15" t="str">
        <f>+IFERROR(IF(VLOOKUP(#REF!&amp;"-"&amp;ROW()-89,[1]ワークシート!$F$2:$BX$1002,16,0)="","",VLOOKUP(#REF!&amp;"-"&amp;ROW()-89,[1]ワークシート!$F$2:$BX$1002,16,0)),"")</f>
        <v/>
      </c>
      <c r="K172" s="30"/>
      <c r="L172" s="25"/>
      <c r="M172" s="57" t="str">
        <f>+IFERROR(VLOOKUP(#REF!&amp;"-"&amp;ROW()-89,[1]ワークシート!$F$2:$BX$1002,21,0),"")</f>
        <v/>
      </c>
      <c r="N172" s="65"/>
      <c r="O172" s="69" t="str">
        <f>+IFERROR(VLOOKUP(#REF!&amp;"-"&amp;ROW()-89,[1]ワークシート!$F$2:$BX$1002,22,0),"")</f>
        <v/>
      </c>
      <c r="P172" s="69"/>
      <c r="Q172" s="74" t="str">
        <f>+IFERROR(IF(VLOOKUP(#REF!&amp;"-"&amp;ROW()-89,[1]ワークシート!$F$2:$BX$1002,53,0)="","",VLOOKUP(#REF!&amp;"-"&amp;ROW()-89,[1]ワークシート!$F$2:$BX$1002,53,0)),"")</f>
        <v/>
      </c>
      <c r="R172" s="74"/>
      <c r="S172" s="74"/>
      <c r="T172" s="69" t="str">
        <f>+IFERROR(VLOOKUP(#REF!&amp;"-"&amp;ROW()-89,[1]ワークシート!$F$2:$BX$1002,58,0),"")</f>
        <v/>
      </c>
      <c r="U172" s="69"/>
      <c r="V172" s="69" t="str">
        <f>+IFERROR(VLOOKUP(#REF!&amp;"-"&amp;ROW()-89,[1]ワークシート!$F$2:$BX$1002,59,0),"")</f>
        <v/>
      </c>
      <c r="W172" s="69"/>
      <c r="X172" s="69"/>
      <c r="Y172" s="48" t="str">
        <f t="shared" si="2"/>
        <v/>
      </c>
      <c r="Z172" s="48"/>
      <c r="AA172" s="15" t="str">
        <f>+IFERROR(VLOOKUP(#REF!&amp;"-"&amp;ROW()-89,[1]ワークシート!$F$2:$BX$1002,10,0)&amp;"","")</f>
        <v/>
      </c>
      <c r="AB172" s="25"/>
      <c r="AC172" s="125" t="str">
        <f>+IFERROR(VLOOKUP(#REF!&amp;"-"&amp;ROW()-89,[1]ワークシート!$F$2:$BX$1002,63,0),"")</f>
        <v/>
      </c>
      <c r="AD172" s="125"/>
      <c r="AE172" s="48" t="str">
        <f t="shared" si="3"/>
        <v/>
      </c>
      <c r="AF172" s="48"/>
      <c r="AG172" s="48" t="str">
        <f>+IFERROR(IF(VLOOKUP(#REF!&amp;"-"&amp;ROW()-89,[1]ワークシート!$F$2:$BX$1002,64,0)="","",VLOOKUP(#REF!&amp;"-"&amp;ROW()-89,[1]ワークシート!$F$2:$BX$1002,64,0)),"")</f>
        <v/>
      </c>
      <c r="AH172" s="48"/>
      <c r="AJ172" s="138">
        <v>89</v>
      </c>
      <c r="AK172" s="138" t="e">
        <f>+#REF!&amp;AJ172</f>
        <v>#REF!</v>
      </c>
      <c r="AL172" s="43"/>
      <c r="AM172" s="43" t="str">
        <f>+IFERROR(IF(VLOOKUP(#REF!&amp;"-"&amp;ROW()-89,[1]ワークシート!$F$2:$BW$1002,12,0)="","",VLOOKUP(#REF!&amp;"-"&amp;ROW()-89,[1]ワークシート!$F$2:$BW$1002,12,0)),"")</f>
        <v/>
      </c>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row>
    <row r="173" spans="1:70" ht="35.1" hidden="1" customHeight="1">
      <c r="A173" s="15" t="str">
        <f>+IFERROR(IF(VLOOKUP(#REF!&amp;"-"&amp;ROW()-89,[1]ワークシート!$F$2:$BX$1002,6,0)="","",VLOOKUP(#REF!&amp;"-"&amp;ROW()-89,[1]ワークシート!$F$2:$BX$1002,6,0)),"")</f>
        <v/>
      </c>
      <c r="B173" s="25"/>
      <c r="C173" s="15" t="str">
        <f>+IFERROR(IF(VLOOKUP(#REF!&amp;"-"&amp;ROW()-89,[1]ワークシート!$F$2:$BX$1002,7,0)="","",VLOOKUP(#REF!&amp;"-"&amp;ROW()-89,[1]ワークシート!$F$2:$BX$1002,7,0)),"")</f>
        <v/>
      </c>
      <c r="D173" s="25"/>
      <c r="E173" s="15" t="str">
        <f>+IFERROR(IF(VLOOKUP(#REF!&amp;"-"&amp;ROW()-89,[1]ワークシート!$F$2:$BX$1002,8,0)="","",VLOOKUP(#REF!&amp;"-"&amp;ROW()-89,[1]ワークシート!$F$2:$BX$1002,8,0)),"")</f>
        <v/>
      </c>
      <c r="F173" s="25"/>
      <c r="G173" s="48" t="str">
        <f>+IFERROR(IF(VLOOKUP(#REF!&amp;"-"&amp;ROW()-89,[1]ワークシート!$F$2:$BX$1002,9,0)="","",VLOOKUP(#REF!&amp;"-"&amp;ROW()-89,[1]ワークシート!$F$2:$BX$1002,9,0)),"")</f>
        <v/>
      </c>
      <c r="H1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3" s="52"/>
      <c r="J173" s="15" t="str">
        <f>+IFERROR(IF(VLOOKUP(#REF!&amp;"-"&amp;ROW()-89,[1]ワークシート!$F$2:$BX$1002,16,0)="","",VLOOKUP(#REF!&amp;"-"&amp;ROW()-89,[1]ワークシート!$F$2:$BX$1002,16,0)),"")</f>
        <v/>
      </c>
      <c r="K173" s="30"/>
      <c r="L173" s="25"/>
      <c r="M173" s="57" t="str">
        <f>+IFERROR(VLOOKUP(#REF!&amp;"-"&amp;ROW()-89,[1]ワークシート!$F$2:$BX$1002,21,0),"")</f>
        <v/>
      </c>
      <c r="N173" s="65"/>
      <c r="O173" s="69" t="str">
        <f>+IFERROR(VLOOKUP(#REF!&amp;"-"&amp;ROW()-89,[1]ワークシート!$F$2:$BX$1002,22,0),"")</f>
        <v/>
      </c>
      <c r="P173" s="69"/>
      <c r="Q173" s="74" t="str">
        <f>+IFERROR(IF(VLOOKUP(#REF!&amp;"-"&amp;ROW()-89,[1]ワークシート!$F$2:$BX$1002,53,0)="","",VLOOKUP(#REF!&amp;"-"&amp;ROW()-89,[1]ワークシート!$F$2:$BX$1002,53,0)),"")</f>
        <v/>
      </c>
      <c r="R173" s="74"/>
      <c r="S173" s="74"/>
      <c r="T173" s="69" t="str">
        <f>+IFERROR(VLOOKUP(#REF!&amp;"-"&amp;ROW()-89,[1]ワークシート!$F$2:$BX$1002,58,0),"")</f>
        <v/>
      </c>
      <c r="U173" s="69"/>
      <c r="V173" s="69" t="str">
        <f>+IFERROR(VLOOKUP(#REF!&amp;"-"&amp;ROW()-89,[1]ワークシート!$F$2:$BX$1002,59,0),"")</f>
        <v/>
      </c>
      <c r="W173" s="69"/>
      <c r="X173" s="69"/>
      <c r="Y173" s="48" t="str">
        <f t="shared" si="2"/>
        <v/>
      </c>
      <c r="Z173" s="48"/>
      <c r="AA173" s="15" t="str">
        <f>+IFERROR(VLOOKUP(#REF!&amp;"-"&amp;ROW()-89,[1]ワークシート!$F$2:$BX$1002,10,0)&amp;"","")</f>
        <v/>
      </c>
      <c r="AB173" s="25"/>
      <c r="AC173" s="125" t="str">
        <f>+IFERROR(VLOOKUP(#REF!&amp;"-"&amp;ROW()-89,[1]ワークシート!$F$2:$BX$1002,63,0),"")</f>
        <v/>
      </c>
      <c r="AD173" s="125"/>
      <c r="AE173" s="48" t="str">
        <f t="shared" si="3"/>
        <v/>
      </c>
      <c r="AF173" s="48"/>
      <c r="AG173" s="48" t="str">
        <f>+IFERROR(IF(VLOOKUP(#REF!&amp;"-"&amp;ROW()-89,[1]ワークシート!$F$2:$BX$1002,64,0)="","",VLOOKUP(#REF!&amp;"-"&amp;ROW()-89,[1]ワークシート!$F$2:$BX$1002,64,0)),"")</f>
        <v/>
      </c>
      <c r="AH173" s="48"/>
      <c r="AJ173" s="138">
        <v>90</v>
      </c>
      <c r="AK173" s="138" t="e">
        <f>+#REF!&amp;AJ173</f>
        <v>#REF!</v>
      </c>
      <c r="AL173" s="43"/>
      <c r="AM173" s="43" t="str">
        <f>+IFERROR(IF(VLOOKUP(#REF!&amp;"-"&amp;ROW()-89,[1]ワークシート!$F$2:$BW$1002,12,0)="","",VLOOKUP(#REF!&amp;"-"&amp;ROW()-89,[1]ワークシート!$F$2:$BW$1002,12,0)),"")</f>
        <v/>
      </c>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row>
    <row r="174" spans="1:70" ht="35.1" hidden="1" customHeight="1">
      <c r="A174" s="15" t="str">
        <f>+IFERROR(IF(VLOOKUP(#REF!&amp;"-"&amp;ROW()-89,[1]ワークシート!$F$2:$BX$1002,6,0)="","",VLOOKUP(#REF!&amp;"-"&amp;ROW()-89,[1]ワークシート!$F$2:$BX$1002,6,0)),"")</f>
        <v/>
      </c>
      <c r="B174" s="25"/>
      <c r="C174" s="15" t="str">
        <f>+IFERROR(IF(VLOOKUP(#REF!&amp;"-"&amp;ROW()-89,[1]ワークシート!$F$2:$BX$1002,7,0)="","",VLOOKUP(#REF!&amp;"-"&amp;ROW()-89,[1]ワークシート!$F$2:$BX$1002,7,0)),"")</f>
        <v/>
      </c>
      <c r="D174" s="25"/>
      <c r="E174" s="15" t="str">
        <f>+IFERROR(IF(VLOOKUP(#REF!&amp;"-"&amp;ROW()-89,[1]ワークシート!$F$2:$BX$1002,8,0)="","",VLOOKUP(#REF!&amp;"-"&amp;ROW()-89,[1]ワークシート!$F$2:$BX$1002,8,0)),"")</f>
        <v/>
      </c>
      <c r="F174" s="25"/>
      <c r="G174" s="48" t="str">
        <f>+IFERROR(IF(VLOOKUP(#REF!&amp;"-"&amp;ROW()-89,[1]ワークシート!$F$2:$BX$1002,9,0)="","",VLOOKUP(#REF!&amp;"-"&amp;ROW()-89,[1]ワークシート!$F$2:$BX$1002,9,0)),"")</f>
        <v/>
      </c>
      <c r="H1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4" s="52"/>
      <c r="J174" s="15" t="str">
        <f>+IFERROR(IF(VLOOKUP(#REF!&amp;"-"&amp;ROW()-89,[1]ワークシート!$F$2:$BX$1002,16,0)="","",VLOOKUP(#REF!&amp;"-"&amp;ROW()-89,[1]ワークシート!$F$2:$BX$1002,16,0)),"")</f>
        <v/>
      </c>
      <c r="K174" s="30"/>
      <c r="L174" s="25"/>
      <c r="M174" s="57" t="str">
        <f>+IFERROR(VLOOKUP(#REF!&amp;"-"&amp;ROW()-89,[1]ワークシート!$F$2:$BX$1002,21,0),"")</f>
        <v/>
      </c>
      <c r="N174" s="65"/>
      <c r="O174" s="69" t="str">
        <f>+IFERROR(VLOOKUP(#REF!&amp;"-"&amp;ROW()-89,[1]ワークシート!$F$2:$BX$1002,22,0),"")</f>
        <v/>
      </c>
      <c r="P174" s="69"/>
      <c r="Q174" s="74" t="str">
        <f>+IFERROR(IF(VLOOKUP(#REF!&amp;"-"&amp;ROW()-89,[1]ワークシート!$F$2:$BX$1002,53,0)="","",VLOOKUP(#REF!&amp;"-"&amp;ROW()-89,[1]ワークシート!$F$2:$BX$1002,53,0)),"")</f>
        <v/>
      </c>
      <c r="R174" s="74"/>
      <c r="S174" s="74"/>
      <c r="T174" s="69" t="str">
        <f>+IFERROR(VLOOKUP(#REF!&amp;"-"&amp;ROW()-89,[1]ワークシート!$F$2:$BX$1002,58,0),"")</f>
        <v/>
      </c>
      <c r="U174" s="69"/>
      <c r="V174" s="69" t="str">
        <f>+IFERROR(VLOOKUP(#REF!&amp;"-"&amp;ROW()-89,[1]ワークシート!$F$2:$BX$1002,59,0),"")</f>
        <v/>
      </c>
      <c r="W174" s="69"/>
      <c r="X174" s="69"/>
      <c r="Y174" s="48" t="str">
        <f t="shared" si="2"/>
        <v/>
      </c>
      <c r="Z174" s="48"/>
      <c r="AA174" s="15" t="str">
        <f>+IFERROR(VLOOKUP(#REF!&amp;"-"&amp;ROW()-89,[1]ワークシート!$F$2:$BX$1002,10,0)&amp;"","")</f>
        <v/>
      </c>
      <c r="AB174" s="25"/>
      <c r="AC174" s="125" t="str">
        <f>+IFERROR(VLOOKUP(#REF!&amp;"-"&amp;ROW()-89,[1]ワークシート!$F$2:$BX$1002,63,0),"")</f>
        <v/>
      </c>
      <c r="AD174" s="125"/>
      <c r="AE174" s="48" t="str">
        <f t="shared" si="3"/>
        <v/>
      </c>
      <c r="AF174" s="48"/>
      <c r="AG174" s="48" t="str">
        <f>+IFERROR(IF(VLOOKUP(#REF!&amp;"-"&amp;ROW()-89,[1]ワークシート!$F$2:$BX$1002,64,0)="","",VLOOKUP(#REF!&amp;"-"&amp;ROW()-89,[1]ワークシート!$F$2:$BX$1002,64,0)),"")</f>
        <v/>
      </c>
      <c r="AH174" s="48"/>
      <c r="AJ174" s="138">
        <v>91</v>
      </c>
      <c r="AK174" s="138" t="e">
        <f>+#REF!&amp;AJ174</f>
        <v>#REF!</v>
      </c>
      <c r="AL174" s="43"/>
      <c r="AM174" s="43" t="str">
        <f>+IFERROR(IF(VLOOKUP(#REF!&amp;"-"&amp;ROW()-89,[1]ワークシート!$F$2:$BW$1002,12,0)="","",VLOOKUP(#REF!&amp;"-"&amp;ROW()-89,[1]ワークシート!$F$2:$BW$1002,12,0)),"")</f>
        <v/>
      </c>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row>
    <row r="175" spans="1:70" ht="35.1" hidden="1" customHeight="1">
      <c r="A175" s="15" t="str">
        <f>+IFERROR(IF(VLOOKUP(#REF!&amp;"-"&amp;ROW()-89,[1]ワークシート!$F$2:$BX$1002,6,0)="","",VLOOKUP(#REF!&amp;"-"&amp;ROW()-89,[1]ワークシート!$F$2:$BX$1002,6,0)),"")</f>
        <v/>
      </c>
      <c r="B175" s="25"/>
      <c r="C175" s="15" t="str">
        <f>+IFERROR(IF(VLOOKUP(#REF!&amp;"-"&amp;ROW()-89,[1]ワークシート!$F$2:$BX$1002,7,0)="","",VLOOKUP(#REF!&amp;"-"&amp;ROW()-89,[1]ワークシート!$F$2:$BX$1002,7,0)),"")</f>
        <v/>
      </c>
      <c r="D175" s="25"/>
      <c r="E175" s="15" t="str">
        <f>+IFERROR(IF(VLOOKUP(#REF!&amp;"-"&amp;ROW()-89,[1]ワークシート!$F$2:$BX$1002,8,0)="","",VLOOKUP(#REF!&amp;"-"&amp;ROW()-89,[1]ワークシート!$F$2:$BX$1002,8,0)),"")</f>
        <v/>
      </c>
      <c r="F175" s="25"/>
      <c r="G175" s="48" t="str">
        <f>+IFERROR(IF(VLOOKUP(#REF!&amp;"-"&amp;ROW()-89,[1]ワークシート!$F$2:$BX$1002,9,0)="","",VLOOKUP(#REF!&amp;"-"&amp;ROW()-89,[1]ワークシート!$F$2:$BX$1002,9,0)),"")</f>
        <v/>
      </c>
      <c r="H1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5" s="52"/>
      <c r="J175" s="15" t="str">
        <f>+IFERROR(IF(VLOOKUP(#REF!&amp;"-"&amp;ROW()-89,[1]ワークシート!$F$2:$BX$1002,16,0)="","",VLOOKUP(#REF!&amp;"-"&amp;ROW()-89,[1]ワークシート!$F$2:$BX$1002,16,0)),"")</f>
        <v/>
      </c>
      <c r="K175" s="30"/>
      <c r="L175" s="25"/>
      <c r="M175" s="57" t="str">
        <f>+IFERROR(VLOOKUP(#REF!&amp;"-"&amp;ROW()-89,[1]ワークシート!$F$2:$BX$1002,21,0),"")</f>
        <v/>
      </c>
      <c r="N175" s="65"/>
      <c r="O175" s="69" t="str">
        <f>+IFERROR(VLOOKUP(#REF!&amp;"-"&amp;ROW()-89,[1]ワークシート!$F$2:$BX$1002,22,0),"")</f>
        <v/>
      </c>
      <c r="P175" s="69"/>
      <c r="Q175" s="74" t="str">
        <f>+IFERROR(IF(VLOOKUP(#REF!&amp;"-"&amp;ROW()-89,[1]ワークシート!$F$2:$BX$1002,53,0)="","",VLOOKUP(#REF!&amp;"-"&amp;ROW()-89,[1]ワークシート!$F$2:$BX$1002,53,0)),"")</f>
        <v/>
      </c>
      <c r="R175" s="74"/>
      <c r="S175" s="74"/>
      <c r="T175" s="69" t="str">
        <f>+IFERROR(VLOOKUP(#REF!&amp;"-"&amp;ROW()-89,[1]ワークシート!$F$2:$BX$1002,58,0),"")</f>
        <v/>
      </c>
      <c r="U175" s="69"/>
      <c r="V175" s="69" t="str">
        <f>+IFERROR(VLOOKUP(#REF!&amp;"-"&amp;ROW()-89,[1]ワークシート!$F$2:$BX$1002,59,0),"")</f>
        <v/>
      </c>
      <c r="W175" s="69"/>
      <c r="X175" s="69"/>
      <c r="Y175" s="48" t="str">
        <f t="shared" si="2"/>
        <v/>
      </c>
      <c r="Z175" s="48"/>
      <c r="AA175" s="15" t="str">
        <f>+IFERROR(VLOOKUP(#REF!&amp;"-"&amp;ROW()-89,[1]ワークシート!$F$2:$BX$1002,10,0)&amp;"","")</f>
        <v/>
      </c>
      <c r="AB175" s="25"/>
      <c r="AC175" s="125" t="str">
        <f>+IFERROR(VLOOKUP(#REF!&amp;"-"&amp;ROW()-89,[1]ワークシート!$F$2:$BX$1002,63,0),"")</f>
        <v/>
      </c>
      <c r="AD175" s="125"/>
      <c r="AE175" s="48" t="str">
        <f t="shared" si="3"/>
        <v/>
      </c>
      <c r="AF175" s="48"/>
      <c r="AG175" s="48" t="str">
        <f>+IFERROR(IF(VLOOKUP(#REF!&amp;"-"&amp;ROW()-89,[1]ワークシート!$F$2:$BX$1002,64,0)="","",VLOOKUP(#REF!&amp;"-"&amp;ROW()-89,[1]ワークシート!$F$2:$BX$1002,64,0)),"")</f>
        <v/>
      </c>
      <c r="AH175" s="48"/>
      <c r="AJ175" s="138">
        <v>92</v>
      </c>
      <c r="AK175" s="138" t="e">
        <f>+#REF!&amp;AJ175</f>
        <v>#REF!</v>
      </c>
      <c r="AL175" s="43"/>
      <c r="AM175" s="43" t="str">
        <f>+IFERROR(IF(VLOOKUP(#REF!&amp;"-"&amp;ROW()-89,[1]ワークシート!$F$2:$BW$1002,12,0)="","",VLOOKUP(#REF!&amp;"-"&amp;ROW()-89,[1]ワークシート!$F$2:$BW$1002,12,0)),"")</f>
        <v/>
      </c>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row>
    <row r="176" spans="1:70" ht="35.1" hidden="1" customHeight="1">
      <c r="A176" s="15" t="str">
        <f>+IFERROR(IF(VLOOKUP(#REF!&amp;"-"&amp;ROW()-89,[1]ワークシート!$F$2:$BX$1002,6,0)="","",VLOOKUP(#REF!&amp;"-"&amp;ROW()-89,[1]ワークシート!$F$2:$BX$1002,6,0)),"")</f>
        <v/>
      </c>
      <c r="B176" s="25"/>
      <c r="C176" s="15" t="str">
        <f>+IFERROR(IF(VLOOKUP(#REF!&amp;"-"&amp;ROW()-89,[1]ワークシート!$F$2:$BX$1002,7,0)="","",VLOOKUP(#REF!&amp;"-"&amp;ROW()-89,[1]ワークシート!$F$2:$BX$1002,7,0)),"")</f>
        <v/>
      </c>
      <c r="D176" s="25"/>
      <c r="E176" s="15" t="str">
        <f>+IFERROR(IF(VLOOKUP(#REF!&amp;"-"&amp;ROW()-89,[1]ワークシート!$F$2:$BX$1002,8,0)="","",VLOOKUP(#REF!&amp;"-"&amp;ROW()-89,[1]ワークシート!$F$2:$BX$1002,8,0)),"")</f>
        <v/>
      </c>
      <c r="F176" s="25"/>
      <c r="G176" s="48" t="str">
        <f>+IFERROR(IF(VLOOKUP(#REF!&amp;"-"&amp;ROW()-89,[1]ワークシート!$F$2:$BX$1002,9,0)="","",VLOOKUP(#REF!&amp;"-"&amp;ROW()-89,[1]ワークシート!$F$2:$BX$1002,9,0)),"")</f>
        <v/>
      </c>
      <c r="H1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6" s="52"/>
      <c r="J176" s="15" t="str">
        <f>+IFERROR(IF(VLOOKUP(#REF!&amp;"-"&amp;ROW()-89,[1]ワークシート!$F$2:$BX$1002,16,0)="","",VLOOKUP(#REF!&amp;"-"&amp;ROW()-89,[1]ワークシート!$F$2:$BX$1002,16,0)),"")</f>
        <v/>
      </c>
      <c r="K176" s="30"/>
      <c r="L176" s="25"/>
      <c r="M176" s="57" t="str">
        <f>+IFERROR(VLOOKUP(#REF!&amp;"-"&amp;ROW()-89,[1]ワークシート!$F$2:$BX$1002,21,0),"")</f>
        <v/>
      </c>
      <c r="N176" s="65"/>
      <c r="O176" s="69" t="str">
        <f>+IFERROR(VLOOKUP(#REF!&amp;"-"&amp;ROW()-89,[1]ワークシート!$F$2:$BX$1002,22,0),"")</f>
        <v/>
      </c>
      <c r="P176" s="69"/>
      <c r="Q176" s="74" t="str">
        <f>+IFERROR(IF(VLOOKUP(#REF!&amp;"-"&amp;ROW()-89,[1]ワークシート!$F$2:$BX$1002,53,0)="","",VLOOKUP(#REF!&amp;"-"&amp;ROW()-89,[1]ワークシート!$F$2:$BX$1002,53,0)),"")</f>
        <v/>
      </c>
      <c r="R176" s="74"/>
      <c r="S176" s="74"/>
      <c r="T176" s="69" t="str">
        <f>+IFERROR(VLOOKUP(#REF!&amp;"-"&amp;ROW()-89,[1]ワークシート!$F$2:$BX$1002,58,0),"")</f>
        <v/>
      </c>
      <c r="U176" s="69"/>
      <c r="V176" s="69" t="str">
        <f>+IFERROR(VLOOKUP(#REF!&amp;"-"&amp;ROW()-89,[1]ワークシート!$F$2:$BX$1002,59,0),"")</f>
        <v/>
      </c>
      <c r="W176" s="69"/>
      <c r="X176" s="69"/>
      <c r="Y176" s="48" t="str">
        <f t="shared" si="2"/>
        <v/>
      </c>
      <c r="Z176" s="48"/>
      <c r="AA176" s="15" t="str">
        <f>+IFERROR(VLOOKUP(#REF!&amp;"-"&amp;ROW()-89,[1]ワークシート!$F$2:$BX$1002,10,0)&amp;"","")</f>
        <v/>
      </c>
      <c r="AB176" s="25"/>
      <c r="AC176" s="125" t="str">
        <f>+IFERROR(VLOOKUP(#REF!&amp;"-"&amp;ROW()-89,[1]ワークシート!$F$2:$BX$1002,63,0),"")</f>
        <v/>
      </c>
      <c r="AD176" s="125"/>
      <c r="AE176" s="48" t="str">
        <f t="shared" si="3"/>
        <v/>
      </c>
      <c r="AF176" s="48"/>
      <c r="AG176" s="48" t="str">
        <f>+IFERROR(IF(VLOOKUP(#REF!&amp;"-"&amp;ROW()-89,[1]ワークシート!$F$2:$BX$1002,64,0)="","",VLOOKUP(#REF!&amp;"-"&amp;ROW()-89,[1]ワークシート!$F$2:$BX$1002,64,0)),"")</f>
        <v/>
      </c>
      <c r="AH176" s="48"/>
      <c r="AJ176" s="138">
        <v>93</v>
      </c>
      <c r="AK176" s="138" t="e">
        <f>+#REF!&amp;AJ176</f>
        <v>#REF!</v>
      </c>
      <c r="AL176" s="43"/>
      <c r="AM176" s="43" t="str">
        <f>+IFERROR(IF(VLOOKUP(#REF!&amp;"-"&amp;ROW()-89,[1]ワークシート!$F$2:$BW$1002,12,0)="","",VLOOKUP(#REF!&amp;"-"&amp;ROW()-89,[1]ワークシート!$F$2:$BW$1002,12,0)),"")</f>
        <v/>
      </c>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row>
    <row r="177" spans="1:70" ht="35.1" hidden="1" customHeight="1">
      <c r="A177" s="15" t="str">
        <f>+IFERROR(IF(VLOOKUP(#REF!&amp;"-"&amp;ROW()-89,[1]ワークシート!$F$2:$BX$1002,6,0)="","",VLOOKUP(#REF!&amp;"-"&amp;ROW()-89,[1]ワークシート!$F$2:$BX$1002,6,0)),"")</f>
        <v/>
      </c>
      <c r="B177" s="25"/>
      <c r="C177" s="15" t="str">
        <f>+IFERROR(IF(VLOOKUP(#REF!&amp;"-"&amp;ROW()-89,[1]ワークシート!$F$2:$BX$1002,7,0)="","",VLOOKUP(#REF!&amp;"-"&amp;ROW()-89,[1]ワークシート!$F$2:$BX$1002,7,0)),"")</f>
        <v/>
      </c>
      <c r="D177" s="25"/>
      <c r="E177" s="15" t="str">
        <f>+IFERROR(IF(VLOOKUP(#REF!&amp;"-"&amp;ROW()-89,[1]ワークシート!$F$2:$BX$1002,8,0)="","",VLOOKUP(#REF!&amp;"-"&amp;ROW()-89,[1]ワークシート!$F$2:$BX$1002,8,0)),"")</f>
        <v/>
      </c>
      <c r="F177" s="25"/>
      <c r="G177" s="48" t="str">
        <f>+IFERROR(IF(VLOOKUP(#REF!&amp;"-"&amp;ROW()-89,[1]ワークシート!$F$2:$BX$1002,9,0)="","",VLOOKUP(#REF!&amp;"-"&amp;ROW()-89,[1]ワークシート!$F$2:$BX$1002,9,0)),"")</f>
        <v/>
      </c>
      <c r="H1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7" s="52"/>
      <c r="J177" s="15" t="str">
        <f>+IFERROR(IF(VLOOKUP(#REF!&amp;"-"&amp;ROW()-89,[1]ワークシート!$F$2:$BX$1002,16,0)="","",VLOOKUP(#REF!&amp;"-"&amp;ROW()-89,[1]ワークシート!$F$2:$BX$1002,16,0)),"")</f>
        <v/>
      </c>
      <c r="K177" s="30"/>
      <c r="L177" s="25"/>
      <c r="M177" s="57" t="str">
        <f>+IFERROR(VLOOKUP(#REF!&amp;"-"&amp;ROW()-89,[1]ワークシート!$F$2:$BX$1002,21,0),"")</f>
        <v/>
      </c>
      <c r="N177" s="65"/>
      <c r="O177" s="69" t="str">
        <f>+IFERROR(VLOOKUP(#REF!&amp;"-"&amp;ROW()-89,[1]ワークシート!$F$2:$BX$1002,22,0),"")</f>
        <v/>
      </c>
      <c r="P177" s="69"/>
      <c r="Q177" s="74" t="str">
        <f>+IFERROR(IF(VLOOKUP(#REF!&amp;"-"&amp;ROW()-89,[1]ワークシート!$F$2:$BX$1002,53,0)="","",VLOOKUP(#REF!&amp;"-"&amp;ROW()-89,[1]ワークシート!$F$2:$BX$1002,53,0)),"")</f>
        <v/>
      </c>
      <c r="R177" s="74"/>
      <c r="S177" s="74"/>
      <c r="T177" s="69" t="str">
        <f>+IFERROR(VLOOKUP(#REF!&amp;"-"&amp;ROW()-89,[1]ワークシート!$F$2:$BX$1002,58,0),"")</f>
        <v/>
      </c>
      <c r="U177" s="69"/>
      <c r="V177" s="69" t="str">
        <f>+IFERROR(VLOOKUP(#REF!&amp;"-"&amp;ROW()-89,[1]ワークシート!$F$2:$BX$1002,59,0),"")</f>
        <v/>
      </c>
      <c r="W177" s="69"/>
      <c r="X177" s="69"/>
      <c r="Y177" s="48" t="str">
        <f t="shared" si="2"/>
        <v/>
      </c>
      <c r="Z177" s="48"/>
      <c r="AA177" s="15" t="str">
        <f>+IFERROR(VLOOKUP(#REF!&amp;"-"&amp;ROW()-89,[1]ワークシート!$F$2:$BX$1002,10,0)&amp;"","")</f>
        <v/>
      </c>
      <c r="AB177" s="25"/>
      <c r="AC177" s="125" t="str">
        <f>+IFERROR(VLOOKUP(#REF!&amp;"-"&amp;ROW()-89,[1]ワークシート!$F$2:$BX$1002,63,0),"")</f>
        <v/>
      </c>
      <c r="AD177" s="125"/>
      <c r="AE177" s="48" t="str">
        <f t="shared" si="3"/>
        <v/>
      </c>
      <c r="AF177" s="48"/>
      <c r="AG177" s="48" t="str">
        <f>+IFERROR(IF(VLOOKUP(#REF!&amp;"-"&amp;ROW()-89,[1]ワークシート!$F$2:$BX$1002,64,0)="","",VLOOKUP(#REF!&amp;"-"&amp;ROW()-89,[1]ワークシート!$F$2:$BX$1002,64,0)),"")</f>
        <v/>
      </c>
      <c r="AH177" s="48"/>
      <c r="AJ177" s="138">
        <v>94</v>
      </c>
      <c r="AK177" s="138" t="e">
        <f>+#REF!&amp;AJ177</f>
        <v>#REF!</v>
      </c>
      <c r="AL177" s="43"/>
      <c r="AM177" s="43" t="str">
        <f>+IFERROR(IF(VLOOKUP(#REF!&amp;"-"&amp;ROW()-89,[1]ワークシート!$F$2:$BW$1002,12,0)="","",VLOOKUP(#REF!&amp;"-"&amp;ROW()-89,[1]ワークシート!$F$2:$BW$1002,12,0)),"")</f>
        <v/>
      </c>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row>
    <row r="178" spans="1:70" ht="35.1" hidden="1" customHeight="1">
      <c r="A178" s="15" t="str">
        <f>+IFERROR(IF(VLOOKUP(#REF!&amp;"-"&amp;ROW()-89,[1]ワークシート!$F$2:$BX$1002,6,0)="","",VLOOKUP(#REF!&amp;"-"&amp;ROW()-89,[1]ワークシート!$F$2:$BX$1002,6,0)),"")</f>
        <v/>
      </c>
      <c r="B178" s="25"/>
      <c r="C178" s="15" t="str">
        <f>+IFERROR(IF(VLOOKUP(#REF!&amp;"-"&amp;ROW()-89,[1]ワークシート!$F$2:$BX$1002,7,0)="","",VLOOKUP(#REF!&amp;"-"&amp;ROW()-89,[1]ワークシート!$F$2:$BX$1002,7,0)),"")</f>
        <v/>
      </c>
      <c r="D178" s="25"/>
      <c r="E178" s="15" t="str">
        <f>+IFERROR(IF(VLOOKUP(#REF!&amp;"-"&amp;ROW()-89,[1]ワークシート!$F$2:$BX$1002,8,0)="","",VLOOKUP(#REF!&amp;"-"&amp;ROW()-89,[1]ワークシート!$F$2:$BX$1002,8,0)),"")</f>
        <v/>
      </c>
      <c r="F178" s="25"/>
      <c r="G178" s="48" t="str">
        <f>+IFERROR(IF(VLOOKUP(#REF!&amp;"-"&amp;ROW()-89,[1]ワークシート!$F$2:$BX$1002,9,0)="","",VLOOKUP(#REF!&amp;"-"&amp;ROW()-89,[1]ワークシート!$F$2:$BX$1002,9,0)),"")</f>
        <v/>
      </c>
      <c r="H1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8" s="52"/>
      <c r="J178" s="15" t="str">
        <f>+IFERROR(IF(VLOOKUP(#REF!&amp;"-"&amp;ROW()-89,[1]ワークシート!$F$2:$BX$1002,16,0)="","",VLOOKUP(#REF!&amp;"-"&amp;ROW()-89,[1]ワークシート!$F$2:$BX$1002,16,0)),"")</f>
        <v/>
      </c>
      <c r="K178" s="30"/>
      <c r="L178" s="25"/>
      <c r="M178" s="57" t="str">
        <f>+IFERROR(VLOOKUP(#REF!&amp;"-"&amp;ROW()-89,[1]ワークシート!$F$2:$BX$1002,21,0),"")</f>
        <v/>
      </c>
      <c r="N178" s="65"/>
      <c r="O178" s="69" t="str">
        <f>+IFERROR(VLOOKUP(#REF!&amp;"-"&amp;ROW()-89,[1]ワークシート!$F$2:$BX$1002,22,0),"")</f>
        <v/>
      </c>
      <c r="P178" s="69"/>
      <c r="Q178" s="74" t="str">
        <f>+IFERROR(IF(VLOOKUP(#REF!&amp;"-"&amp;ROW()-89,[1]ワークシート!$F$2:$BX$1002,53,0)="","",VLOOKUP(#REF!&amp;"-"&amp;ROW()-89,[1]ワークシート!$F$2:$BX$1002,53,0)),"")</f>
        <v/>
      </c>
      <c r="R178" s="74"/>
      <c r="S178" s="74"/>
      <c r="T178" s="69" t="str">
        <f>+IFERROR(VLOOKUP(#REF!&amp;"-"&amp;ROW()-89,[1]ワークシート!$F$2:$BX$1002,58,0),"")</f>
        <v/>
      </c>
      <c r="U178" s="69"/>
      <c r="V178" s="69" t="str">
        <f>+IFERROR(VLOOKUP(#REF!&amp;"-"&amp;ROW()-89,[1]ワークシート!$F$2:$BX$1002,59,0),"")</f>
        <v/>
      </c>
      <c r="W178" s="69"/>
      <c r="X178" s="69"/>
      <c r="Y178" s="48" t="str">
        <f t="shared" si="2"/>
        <v/>
      </c>
      <c r="Z178" s="48"/>
      <c r="AA178" s="15" t="str">
        <f>+IFERROR(VLOOKUP(#REF!&amp;"-"&amp;ROW()-89,[1]ワークシート!$F$2:$BX$1002,10,0)&amp;"","")</f>
        <v/>
      </c>
      <c r="AB178" s="25"/>
      <c r="AC178" s="125" t="str">
        <f>+IFERROR(VLOOKUP(#REF!&amp;"-"&amp;ROW()-89,[1]ワークシート!$F$2:$BX$1002,63,0),"")</f>
        <v/>
      </c>
      <c r="AD178" s="125"/>
      <c r="AE178" s="48" t="str">
        <f t="shared" si="3"/>
        <v/>
      </c>
      <c r="AF178" s="48"/>
      <c r="AG178" s="48" t="str">
        <f>+IFERROR(IF(VLOOKUP(#REF!&amp;"-"&amp;ROW()-89,[1]ワークシート!$F$2:$BX$1002,64,0)="","",VLOOKUP(#REF!&amp;"-"&amp;ROW()-89,[1]ワークシート!$F$2:$BX$1002,64,0)),"")</f>
        <v/>
      </c>
      <c r="AH178" s="48"/>
      <c r="AJ178" s="138">
        <v>95</v>
      </c>
      <c r="AK178" s="138" t="e">
        <f>+#REF!&amp;AJ178</f>
        <v>#REF!</v>
      </c>
      <c r="AL178" s="43"/>
      <c r="AM178" s="43" t="str">
        <f>+IFERROR(IF(VLOOKUP(#REF!&amp;"-"&amp;ROW()-89,[1]ワークシート!$F$2:$BW$1002,12,0)="","",VLOOKUP(#REF!&amp;"-"&amp;ROW()-89,[1]ワークシート!$F$2:$BW$1002,12,0)),"")</f>
        <v/>
      </c>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row>
    <row r="179" spans="1:70" ht="35.1" hidden="1" customHeight="1">
      <c r="A179" s="15" t="str">
        <f>+IFERROR(IF(VLOOKUP(#REF!&amp;"-"&amp;ROW()-89,[1]ワークシート!$F$2:$BX$1002,6,0)="","",VLOOKUP(#REF!&amp;"-"&amp;ROW()-89,[1]ワークシート!$F$2:$BX$1002,6,0)),"")</f>
        <v/>
      </c>
      <c r="B179" s="25"/>
      <c r="C179" s="15" t="str">
        <f>+IFERROR(IF(VLOOKUP(#REF!&amp;"-"&amp;ROW()-89,[1]ワークシート!$F$2:$BX$1002,7,0)="","",VLOOKUP(#REF!&amp;"-"&amp;ROW()-89,[1]ワークシート!$F$2:$BX$1002,7,0)),"")</f>
        <v/>
      </c>
      <c r="D179" s="25"/>
      <c r="E179" s="15" t="str">
        <f>+IFERROR(IF(VLOOKUP(#REF!&amp;"-"&amp;ROW()-89,[1]ワークシート!$F$2:$BX$1002,8,0)="","",VLOOKUP(#REF!&amp;"-"&amp;ROW()-89,[1]ワークシート!$F$2:$BX$1002,8,0)),"")</f>
        <v/>
      </c>
      <c r="F179" s="25"/>
      <c r="G179" s="48" t="str">
        <f>+IFERROR(IF(VLOOKUP(#REF!&amp;"-"&amp;ROW()-89,[1]ワークシート!$F$2:$BX$1002,9,0)="","",VLOOKUP(#REF!&amp;"-"&amp;ROW()-89,[1]ワークシート!$F$2:$BX$1002,9,0)),"")</f>
        <v/>
      </c>
      <c r="H1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9" s="52"/>
      <c r="J179" s="15" t="str">
        <f>+IFERROR(IF(VLOOKUP(#REF!&amp;"-"&amp;ROW()-89,[1]ワークシート!$F$2:$BX$1002,16,0)="","",VLOOKUP(#REF!&amp;"-"&amp;ROW()-89,[1]ワークシート!$F$2:$BX$1002,16,0)),"")</f>
        <v/>
      </c>
      <c r="K179" s="30"/>
      <c r="L179" s="25"/>
      <c r="M179" s="57" t="str">
        <f>+IFERROR(VLOOKUP(#REF!&amp;"-"&amp;ROW()-89,[1]ワークシート!$F$2:$BX$1002,21,0),"")</f>
        <v/>
      </c>
      <c r="N179" s="65"/>
      <c r="O179" s="69" t="str">
        <f>+IFERROR(VLOOKUP(#REF!&amp;"-"&amp;ROW()-89,[1]ワークシート!$F$2:$BX$1002,22,0),"")</f>
        <v/>
      </c>
      <c r="P179" s="69"/>
      <c r="Q179" s="74" t="str">
        <f>+IFERROR(IF(VLOOKUP(#REF!&amp;"-"&amp;ROW()-89,[1]ワークシート!$F$2:$BX$1002,53,0)="","",VLOOKUP(#REF!&amp;"-"&amp;ROW()-89,[1]ワークシート!$F$2:$BX$1002,53,0)),"")</f>
        <v/>
      </c>
      <c r="R179" s="74"/>
      <c r="S179" s="74"/>
      <c r="T179" s="69" t="str">
        <f>+IFERROR(VLOOKUP(#REF!&amp;"-"&amp;ROW()-89,[1]ワークシート!$F$2:$BX$1002,58,0),"")</f>
        <v/>
      </c>
      <c r="U179" s="69"/>
      <c r="V179" s="69" t="str">
        <f>+IFERROR(VLOOKUP(#REF!&amp;"-"&amp;ROW()-89,[1]ワークシート!$F$2:$BX$1002,59,0),"")</f>
        <v/>
      </c>
      <c r="W179" s="69"/>
      <c r="X179" s="69"/>
      <c r="Y179" s="48" t="str">
        <f t="shared" si="2"/>
        <v/>
      </c>
      <c r="Z179" s="48"/>
      <c r="AA179" s="15" t="str">
        <f>+IFERROR(VLOOKUP(#REF!&amp;"-"&amp;ROW()-89,[1]ワークシート!$F$2:$BX$1002,10,0)&amp;"","")</f>
        <v/>
      </c>
      <c r="AB179" s="25"/>
      <c r="AC179" s="125" t="str">
        <f>+IFERROR(VLOOKUP(#REF!&amp;"-"&amp;ROW()-89,[1]ワークシート!$F$2:$BX$1002,63,0),"")</f>
        <v/>
      </c>
      <c r="AD179" s="125"/>
      <c r="AE179" s="48" t="str">
        <f t="shared" si="3"/>
        <v/>
      </c>
      <c r="AF179" s="48"/>
      <c r="AG179" s="48" t="str">
        <f>+IFERROR(IF(VLOOKUP(#REF!&amp;"-"&amp;ROW()-89,[1]ワークシート!$F$2:$BX$1002,64,0)="","",VLOOKUP(#REF!&amp;"-"&amp;ROW()-89,[1]ワークシート!$F$2:$BX$1002,64,0)),"")</f>
        <v/>
      </c>
      <c r="AH179" s="48"/>
      <c r="AJ179" s="138">
        <v>96</v>
      </c>
      <c r="AK179" s="138" t="e">
        <f>+#REF!&amp;AJ179</f>
        <v>#REF!</v>
      </c>
      <c r="AL179" s="43"/>
      <c r="AM179" s="43" t="str">
        <f>+IFERROR(IF(VLOOKUP(#REF!&amp;"-"&amp;ROW()-89,[1]ワークシート!$F$2:$BW$1002,12,0)="","",VLOOKUP(#REF!&amp;"-"&amp;ROW()-89,[1]ワークシート!$F$2:$BW$1002,12,0)),"")</f>
        <v/>
      </c>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row>
    <row r="180" spans="1:70" ht="35.1" hidden="1" customHeight="1">
      <c r="A180" s="15" t="str">
        <f>+IFERROR(IF(VLOOKUP(#REF!&amp;"-"&amp;ROW()-89,[1]ワークシート!$F$2:$BX$1002,6,0)="","",VLOOKUP(#REF!&amp;"-"&amp;ROW()-89,[1]ワークシート!$F$2:$BX$1002,6,0)),"")</f>
        <v/>
      </c>
      <c r="B180" s="25"/>
      <c r="C180" s="15" t="str">
        <f>+IFERROR(IF(VLOOKUP(#REF!&amp;"-"&amp;ROW()-89,[1]ワークシート!$F$2:$BX$1002,7,0)="","",VLOOKUP(#REF!&amp;"-"&amp;ROW()-89,[1]ワークシート!$F$2:$BX$1002,7,0)),"")</f>
        <v/>
      </c>
      <c r="D180" s="25"/>
      <c r="E180" s="15" t="str">
        <f>+IFERROR(IF(VLOOKUP(#REF!&amp;"-"&amp;ROW()-89,[1]ワークシート!$F$2:$BX$1002,8,0)="","",VLOOKUP(#REF!&amp;"-"&amp;ROW()-89,[1]ワークシート!$F$2:$BX$1002,8,0)),"")</f>
        <v/>
      </c>
      <c r="F180" s="25"/>
      <c r="G180" s="48" t="str">
        <f>+IFERROR(IF(VLOOKUP(#REF!&amp;"-"&amp;ROW()-89,[1]ワークシート!$F$2:$BX$1002,9,0)="","",VLOOKUP(#REF!&amp;"-"&amp;ROW()-89,[1]ワークシート!$F$2:$BX$1002,9,0)),"")</f>
        <v/>
      </c>
      <c r="H1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0" s="52"/>
      <c r="J180" s="15" t="str">
        <f>+IFERROR(IF(VLOOKUP(#REF!&amp;"-"&amp;ROW()-89,[1]ワークシート!$F$2:$BX$1002,16,0)="","",VLOOKUP(#REF!&amp;"-"&amp;ROW()-89,[1]ワークシート!$F$2:$BX$1002,16,0)),"")</f>
        <v/>
      </c>
      <c r="K180" s="30"/>
      <c r="L180" s="25"/>
      <c r="M180" s="57" t="str">
        <f>+IFERROR(VLOOKUP(#REF!&amp;"-"&amp;ROW()-89,[1]ワークシート!$F$2:$BX$1002,21,0),"")</f>
        <v/>
      </c>
      <c r="N180" s="65"/>
      <c r="O180" s="69" t="str">
        <f>+IFERROR(VLOOKUP(#REF!&amp;"-"&amp;ROW()-89,[1]ワークシート!$F$2:$BX$1002,22,0),"")</f>
        <v/>
      </c>
      <c r="P180" s="69"/>
      <c r="Q180" s="74" t="str">
        <f>+IFERROR(IF(VLOOKUP(#REF!&amp;"-"&amp;ROW()-89,[1]ワークシート!$F$2:$BX$1002,53,0)="","",VLOOKUP(#REF!&amp;"-"&amp;ROW()-89,[1]ワークシート!$F$2:$BX$1002,53,0)),"")</f>
        <v/>
      </c>
      <c r="R180" s="74"/>
      <c r="S180" s="74"/>
      <c r="T180" s="69" t="str">
        <f>+IFERROR(VLOOKUP(#REF!&amp;"-"&amp;ROW()-89,[1]ワークシート!$F$2:$BX$1002,58,0),"")</f>
        <v/>
      </c>
      <c r="U180" s="69"/>
      <c r="V180" s="69" t="str">
        <f>+IFERROR(VLOOKUP(#REF!&amp;"-"&amp;ROW()-89,[1]ワークシート!$F$2:$BX$1002,59,0),"")</f>
        <v/>
      </c>
      <c r="W180" s="69"/>
      <c r="X180" s="69"/>
      <c r="Y180" s="48" t="str">
        <f t="shared" si="2"/>
        <v/>
      </c>
      <c r="Z180" s="48"/>
      <c r="AA180" s="15" t="str">
        <f>+IFERROR(VLOOKUP(#REF!&amp;"-"&amp;ROW()-89,[1]ワークシート!$F$2:$BX$1002,10,0)&amp;"","")</f>
        <v/>
      </c>
      <c r="AB180" s="25"/>
      <c r="AC180" s="125" t="str">
        <f>+IFERROR(VLOOKUP(#REF!&amp;"-"&amp;ROW()-89,[1]ワークシート!$F$2:$BX$1002,63,0),"")</f>
        <v/>
      </c>
      <c r="AD180" s="125"/>
      <c r="AE180" s="48" t="str">
        <f t="shared" si="3"/>
        <v/>
      </c>
      <c r="AF180" s="48"/>
      <c r="AG180" s="48" t="str">
        <f>+IFERROR(IF(VLOOKUP(#REF!&amp;"-"&amp;ROW()-89,[1]ワークシート!$F$2:$BX$1002,64,0)="","",VLOOKUP(#REF!&amp;"-"&amp;ROW()-89,[1]ワークシート!$F$2:$BX$1002,64,0)),"")</f>
        <v/>
      </c>
      <c r="AH180" s="48"/>
      <c r="AJ180" s="138">
        <v>97</v>
      </c>
      <c r="AK180" s="138" t="e">
        <f>+#REF!&amp;AJ180</f>
        <v>#REF!</v>
      </c>
      <c r="AL180" s="43"/>
      <c r="AM180" s="43" t="str">
        <f>+IFERROR(IF(VLOOKUP(#REF!&amp;"-"&amp;ROW()-89,[1]ワークシート!$F$2:$BW$1002,12,0)="","",VLOOKUP(#REF!&amp;"-"&amp;ROW()-89,[1]ワークシート!$F$2:$BW$1002,12,0)),"")</f>
        <v/>
      </c>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row>
    <row r="181" spans="1:70" ht="35.1" hidden="1" customHeight="1">
      <c r="A181" s="15" t="str">
        <f>+IFERROR(IF(VLOOKUP(#REF!&amp;"-"&amp;ROW()-89,[1]ワークシート!$F$2:$BX$1002,6,0)="","",VLOOKUP(#REF!&amp;"-"&amp;ROW()-89,[1]ワークシート!$F$2:$BX$1002,6,0)),"")</f>
        <v/>
      </c>
      <c r="B181" s="25"/>
      <c r="C181" s="15" t="str">
        <f>+IFERROR(IF(VLOOKUP(#REF!&amp;"-"&amp;ROW()-89,[1]ワークシート!$F$2:$BX$1002,7,0)="","",VLOOKUP(#REF!&amp;"-"&amp;ROW()-89,[1]ワークシート!$F$2:$BX$1002,7,0)),"")</f>
        <v/>
      </c>
      <c r="D181" s="25"/>
      <c r="E181" s="15" t="str">
        <f>+IFERROR(IF(VLOOKUP(#REF!&amp;"-"&amp;ROW()-89,[1]ワークシート!$F$2:$BX$1002,8,0)="","",VLOOKUP(#REF!&amp;"-"&amp;ROW()-89,[1]ワークシート!$F$2:$BX$1002,8,0)),"")</f>
        <v/>
      </c>
      <c r="F181" s="25"/>
      <c r="G181" s="48" t="str">
        <f>+IFERROR(IF(VLOOKUP(#REF!&amp;"-"&amp;ROW()-89,[1]ワークシート!$F$2:$BX$1002,9,0)="","",VLOOKUP(#REF!&amp;"-"&amp;ROW()-89,[1]ワークシート!$F$2:$BX$1002,9,0)),"")</f>
        <v/>
      </c>
      <c r="H1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1" s="52"/>
      <c r="J181" s="15" t="str">
        <f>+IFERROR(IF(VLOOKUP(#REF!&amp;"-"&amp;ROW()-89,[1]ワークシート!$F$2:$BX$1002,16,0)="","",VLOOKUP(#REF!&amp;"-"&amp;ROW()-89,[1]ワークシート!$F$2:$BX$1002,16,0)),"")</f>
        <v/>
      </c>
      <c r="K181" s="30"/>
      <c r="L181" s="25"/>
      <c r="M181" s="57" t="str">
        <f>+IFERROR(VLOOKUP(#REF!&amp;"-"&amp;ROW()-89,[1]ワークシート!$F$2:$BX$1002,21,0),"")</f>
        <v/>
      </c>
      <c r="N181" s="65"/>
      <c r="O181" s="69" t="str">
        <f>+IFERROR(VLOOKUP(#REF!&amp;"-"&amp;ROW()-89,[1]ワークシート!$F$2:$BX$1002,22,0),"")</f>
        <v/>
      </c>
      <c r="P181" s="69"/>
      <c r="Q181" s="74" t="str">
        <f>+IFERROR(IF(VLOOKUP(#REF!&amp;"-"&amp;ROW()-89,[1]ワークシート!$F$2:$BX$1002,53,0)="","",VLOOKUP(#REF!&amp;"-"&amp;ROW()-89,[1]ワークシート!$F$2:$BX$1002,53,0)),"")</f>
        <v/>
      </c>
      <c r="R181" s="74"/>
      <c r="S181" s="74"/>
      <c r="T181" s="69" t="str">
        <f>+IFERROR(VLOOKUP(#REF!&amp;"-"&amp;ROW()-89,[1]ワークシート!$F$2:$BX$1002,58,0),"")</f>
        <v/>
      </c>
      <c r="U181" s="69"/>
      <c r="V181" s="69" t="str">
        <f>+IFERROR(VLOOKUP(#REF!&amp;"-"&amp;ROW()-89,[1]ワークシート!$F$2:$BX$1002,59,0),"")</f>
        <v/>
      </c>
      <c r="W181" s="69"/>
      <c r="X181" s="69"/>
      <c r="Y181" s="48" t="str">
        <f t="shared" si="2"/>
        <v/>
      </c>
      <c r="Z181" s="48"/>
      <c r="AA181" s="15" t="str">
        <f>+IFERROR(VLOOKUP(#REF!&amp;"-"&amp;ROW()-89,[1]ワークシート!$F$2:$BX$1002,10,0)&amp;"","")</f>
        <v/>
      </c>
      <c r="AB181" s="25"/>
      <c r="AC181" s="125" t="str">
        <f>+IFERROR(VLOOKUP(#REF!&amp;"-"&amp;ROW()-89,[1]ワークシート!$F$2:$BX$1002,63,0),"")</f>
        <v/>
      </c>
      <c r="AD181" s="125"/>
      <c r="AE181" s="48" t="str">
        <f t="shared" si="3"/>
        <v/>
      </c>
      <c r="AF181" s="48"/>
      <c r="AG181" s="48" t="str">
        <f>+IFERROR(IF(VLOOKUP(#REF!&amp;"-"&amp;ROW()-89,[1]ワークシート!$F$2:$BX$1002,64,0)="","",VLOOKUP(#REF!&amp;"-"&amp;ROW()-89,[1]ワークシート!$F$2:$BX$1002,64,0)),"")</f>
        <v/>
      </c>
      <c r="AH181" s="48"/>
      <c r="AJ181" s="138">
        <v>98</v>
      </c>
      <c r="AK181" s="138" t="e">
        <f>+#REF!&amp;AJ181</f>
        <v>#REF!</v>
      </c>
      <c r="AL181" s="43"/>
      <c r="AM181" s="43" t="str">
        <f>+IFERROR(IF(VLOOKUP(#REF!&amp;"-"&amp;ROW()-89,[1]ワークシート!$F$2:$BW$1002,12,0)="","",VLOOKUP(#REF!&amp;"-"&amp;ROW()-89,[1]ワークシート!$F$2:$BW$1002,12,0)),"")</f>
        <v/>
      </c>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row>
    <row r="182" spans="1:70" ht="35.1" hidden="1" customHeight="1">
      <c r="A182" s="15" t="str">
        <f>+IFERROR(IF(VLOOKUP(#REF!&amp;"-"&amp;ROW()-89,[1]ワークシート!$F$2:$BX$1002,6,0)="","",VLOOKUP(#REF!&amp;"-"&amp;ROW()-89,[1]ワークシート!$F$2:$BX$1002,6,0)),"")</f>
        <v/>
      </c>
      <c r="B182" s="25"/>
      <c r="C182" s="15" t="str">
        <f>+IFERROR(IF(VLOOKUP(#REF!&amp;"-"&amp;ROW()-89,[1]ワークシート!$F$2:$BX$1002,7,0)="","",VLOOKUP(#REF!&amp;"-"&amp;ROW()-89,[1]ワークシート!$F$2:$BX$1002,7,0)),"")</f>
        <v/>
      </c>
      <c r="D182" s="25"/>
      <c r="E182" s="15" t="str">
        <f>+IFERROR(IF(VLOOKUP(#REF!&amp;"-"&amp;ROW()-89,[1]ワークシート!$F$2:$BX$1002,8,0)="","",VLOOKUP(#REF!&amp;"-"&amp;ROW()-89,[1]ワークシート!$F$2:$BX$1002,8,0)),"")</f>
        <v/>
      </c>
      <c r="F182" s="25"/>
      <c r="G182" s="48" t="str">
        <f>+IFERROR(IF(VLOOKUP(#REF!&amp;"-"&amp;ROW()-89,[1]ワークシート!$F$2:$BX$1002,9,0)="","",VLOOKUP(#REF!&amp;"-"&amp;ROW()-89,[1]ワークシート!$F$2:$BX$1002,9,0)),"")</f>
        <v/>
      </c>
      <c r="H1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2" s="52"/>
      <c r="J182" s="15" t="str">
        <f>+IFERROR(IF(VLOOKUP(#REF!&amp;"-"&amp;ROW()-89,[1]ワークシート!$F$2:$BX$1002,16,0)="","",VLOOKUP(#REF!&amp;"-"&amp;ROW()-89,[1]ワークシート!$F$2:$BX$1002,16,0)),"")</f>
        <v/>
      </c>
      <c r="K182" s="30"/>
      <c r="L182" s="25"/>
      <c r="M182" s="57" t="str">
        <f>+IFERROR(VLOOKUP(#REF!&amp;"-"&amp;ROW()-89,[1]ワークシート!$F$2:$BX$1002,21,0),"")</f>
        <v/>
      </c>
      <c r="N182" s="65"/>
      <c r="O182" s="69" t="str">
        <f>+IFERROR(VLOOKUP(#REF!&amp;"-"&amp;ROW()-89,[1]ワークシート!$F$2:$BX$1002,22,0),"")</f>
        <v/>
      </c>
      <c r="P182" s="69"/>
      <c r="Q182" s="74" t="str">
        <f>+IFERROR(IF(VLOOKUP(#REF!&amp;"-"&amp;ROW()-89,[1]ワークシート!$F$2:$BX$1002,53,0)="","",VLOOKUP(#REF!&amp;"-"&amp;ROW()-89,[1]ワークシート!$F$2:$BX$1002,53,0)),"")</f>
        <v/>
      </c>
      <c r="R182" s="74"/>
      <c r="S182" s="74"/>
      <c r="T182" s="69" t="str">
        <f>+IFERROR(VLOOKUP(#REF!&amp;"-"&amp;ROW()-89,[1]ワークシート!$F$2:$BX$1002,58,0),"")</f>
        <v/>
      </c>
      <c r="U182" s="69"/>
      <c r="V182" s="69" t="str">
        <f>+IFERROR(VLOOKUP(#REF!&amp;"-"&amp;ROW()-89,[1]ワークシート!$F$2:$BX$1002,59,0),"")</f>
        <v/>
      </c>
      <c r="W182" s="69"/>
      <c r="X182" s="69"/>
      <c r="Y182" s="48" t="str">
        <f t="shared" si="2"/>
        <v/>
      </c>
      <c r="Z182" s="48"/>
      <c r="AA182" s="15" t="str">
        <f>+IFERROR(VLOOKUP(#REF!&amp;"-"&amp;ROW()-89,[1]ワークシート!$F$2:$BX$1002,10,0)&amp;"","")</f>
        <v/>
      </c>
      <c r="AB182" s="25"/>
      <c r="AC182" s="125" t="str">
        <f>+IFERROR(VLOOKUP(#REF!&amp;"-"&amp;ROW()-89,[1]ワークシート!$F$2:$BX$1002,63,0),"")</f>
        <v/>
      </c>
      <c r="AD182" s="125"/>
      <c r="AE182" s="48" t="str">
        <f t="shared" si="3"/>
        <v/>
      </c>
      <c r="AF182" s="48"/>
      <c r="AG182" s="48" t="str">
        <f>+IFERROR(IF(VLOOKUP(#REF!&amp;"-"&amp;ROW()-89,[1]ワークシート!$F$2:$BX$1002,64,0)="","",VLOOKUP(#REF!&amp;"-"&amp;ROW()-89,[1]ワークシート!$F$2:$BX$1002,64,0)),"")</f>
        <v/>
      </c>
      <c r="AH182" s="48"/>
      <c r="AJ182" s="138">
        <v>99</v>
      </c>
      <c r="AK182" s="138" t="e">
        <f>+#REF!&amp;AJ182</f>
        <v>#REF!</v>
      </c>
      <c r="AL182" s="43"/>
      <c r="AM182" s="43" t="str">
        <f>+IFERROR(IF(VLOOKUP(#REF!&amp;"-"&amp;ROW()-89,[1]ワークシート!$F$2:$BW$1002,12,0)="","",VLOOKUP(#REF!&amp;"-"&amp;ROW()-89,[1]ワークシート!$F$2:$BW$1002,12,0)),"")</f>
        <v/>
      </c>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row>
    <row r="183" spans="1:70" ht="35.1" hidden="1" customHeight="1">
      <c r="A183" s="15" t="str">
        <f>+IFERROR(IF(VLOOKUP(#REF!&amp;"-"&amp;ROW()-89,[1]ワークシート!$F$2:$BX$1002,6,0)="","",VLOOKUP(#REF!&amp;"-"&amp;ROW()-89,[1]ワークシート!$F$2:$BX$1002,6,0)),"")</f>
        <v/>
      </c>
      <c r="B183" s="25"/>
      <c r="C183" s="15" t="str">
        <f>+IFERROR(IF(VLOOKUP(#REF!&amp;"-"&amp;ROW()-89,[1]ワークシート!$F$2:$BX$1002,7,0)="","",VLOOKUP(#REF!&amp;"-"&amp;ROW()-89,[1]ワークシート!$F$2:$BX$1002,7,0)),"")</f>
        <v/>
      </c>
      <c r="D183" s="25"/>
      <c r="E183" s="15" t="str">
        <f>+IFERROR(IF(VLOOKUP(#REF!&amp;"-"&amp;ROW()-89,[1]ワークシート!$F$2:$BX$1002,8,0)="","",VLOOKUP(#REF!&amp;"-"&amp;ROW()-89,[1]ワークシート!$F$2:$BX$1002,8,0)),"")</f>
        <v/>
      </c>
      <c r="F183" s="25"/>
      <c r="G183" s="48" t="str">
        <f>+IFERROR(IF(VLOOKUP(#REF!&amp;"-"&amp;ROW()-89,[1]ワークシート!$F$2:$BX$1002,9,0)="","",VLOOKUP(#REF!&amp;"-"&amp;ROW()-89,[1]ワークシート!$F$2:$BX$1002,9,0)),"")</f>
        <v/>
      </c>
      <c r="H1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3" s="52"/>
      <c r="J183" s="15" t="str">
        <f>+IFERROR(IF(VLOOKUP(#REF!&amp;"-"&amp;ROW()-89,[1]ワークシート!$F$2:$BX$1002,16,0)="","",VLOOKUP(#REF!&amp;"-"&amp;ROW()-89,[1]ワークシート!$F$2:$BX$1002,16,0)),"")</f>
        <v/>
      </c>
      <c r="K183" s="30"/>
      <c r="L183" s="25"/>
      <c r="M183" s="57" t="str">
        <f>+IFERROR(VLOOKUP(#REF!&amp;"-"&amp;ROW()-89,[1]ワークシート!$F$2:$BX$1002,21,0),"")</f>
        <v/>
      </c>
      <c r="N183" s="65"/>
      <c r="O183" s="69" t="str">
        <f>+IFERROR(VLOOKUP(#REF!&amp;"-"&amp;ROW()-89,[1]ワークシート!$F$2:$BX$1002,22,0),"")</f>
        <v/>
      </c>
      <c r="P183" s="69"/>
      <c r="Q183" s="74" t="str">
        <f>+IFERROR(IF(VLOOKUP(#REF!&amp;"-"&amp;ROW()-89,[1]ワークシート!$F$2:$BX$1002,53,0)="","",VLOOKUP(#REF!&amp;"-"&amp;ROW()-89,[1]ワークシート!$F$2:$BX$1002,53,0)),"")</f>
        <v/>
      </c>
      <c r="R183" s="74"/>
      <c r="S183" s="74"/>
      <c r="T183" s="69" t="str">
        <f>+IFERROR(VLOOKUP(#REF!&amp;"-"&amp;ROW()-89,[1]ワークシート!$F$2:$BX$1002,58,0),"")</f>
        <v/>
      </c>
      <c r="U183" s="69"/>
      <c r="V183" s="69" t="str">
        <f>+IFERROR(VLOOKUP(#REF!&amp;"-"&amp;ROW()-89,[1]ワークシート!$F$2:$BX$1002,59,0),"")</f>
        <v/>
      </c>
      <c r="W183" s="69"/>
      <c r="X183" s="69"/>
      <c r="Y183" s="48" t="str">
        <f t="shared" si="2"/>
        <v/>
      </c>
      <c r="Z183" s="48"/>
      <c r="AA183" s="15" t="str">
        <f>+IFERROR(VLOOKUP(#REF!&amp;"-"&amp;ROW()-89,[1]ワークシート!$F$2:$BX$1002,10,0)&amp;"","")</f>
        <v/>
      </c>
      <c r="AB183" s="25"/>
      <c r="AC183" s="125" t="str">
        <f>+IFERROR(VLOOKUP(#REF!&amp;"-"&amp;ROW()-89,[1]ワークシート!$F$2:$BX$1002,63,0),"")</f>
        <v/>
      </c>
      <c r="AD183" s="125"/>
      <c r="AE183" s="48" t="str">
        <f t="shared" si="3"/>
        <v/>
      </c>
      <c r="AF183" s="48"/>
      <c r="AG183" s="48" t="str">
        <f>+IFERROR(IF(VLOOKUP(#REF!&amp;"-"&amp;ROW()-89,[1]ワークシート!$F$2:$BX$1002,64,0)="","",VLOOKUP(#REF!&amp;"-"&amp;ROW()-89,[1]ワークシート!$F$2:$BX$1002,64,0)),"")</f>
        <v/>
      </c>
      <c r="AH183" s="48"/>
      <c r="AJ183" s="138">
        <v>100</v>
      </c>
      <c r="AK183" s="138" t="e">
        <f>+#REF!&amp;AJ183</f>
        <v>#REF!</v>
      </c>
      <c r="AL183" s="43"/>
      <c r="AM183" s="43" t="str">
        <f>+IFERROR(IF(VLOOKUP(#REF!&amp;"-"&amp;ROW()-89,[1]ワークシート!$F$2:$BW$1002,12,0)="","",VLOOKUP(#REF!&amp;"-"&amp;ROW()-89,[1]ワークシート!$F$2:$BW$1002,12,0)),"")</f>
        <v/>
      </c>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row>
    <row r="184" spans="1:70" ht="35.1" hidden="1" customHeight="1">
      <c r="A184" s="15" t="str">
        <f>+IFERROR(IF(VLOOKUP(#REF!&amp;"-"&amp;ROW()-89,[1]ワークシート!$F$2:$BX$1002,6,0)="","",VLOOKUP(#REF!&amp;"-"&amp;ROW()-89,[1]ワークシート!$F$2:$BX$1002,6,0)),"")</f>
        <v/>
      </c>
      <c r="B184" s="25"/>
      <c r="C184" s="15" t="str">
        <f>+IFERROR(IF(VLOOKUP(#REF!&amp;"-"&amp;ROW()-89,[1]ワークシート!$F$2:$BX$1002,7,0)="","",VLOOKUP(#REF!&amp;"-"&amp;ROW()-89,[1]ワークシート!$F$2:$BX$1002,7,0)),"")</f>
        <v/>
      </c>
      <c r="D184" s="25"/>
      <c r="E184" s="15" t="str">
        <f>+IFERROR(IF(VLOOKUP(#REF!&amp;"-"&amp;ROW()-89,[1]ワークシート!$F$2:$BX$1002,8,0)="","",VLOOKUP(#REF!&amp;"-"&amp;ROW()-89,[1]ワークシート!$F$2:$BX$1002,8,0)),"")</f>
        <v/>
      </c>
      <c r="F184" s="25"/>
      <c r="G184" s="48" t="str">
        <f>+IFERROR(IF(VLOOKUP(#REF!&amp;"-"&amp;ROW()-89,[1]ワークシート!$F$2:$BX$1002,9,0)="","",VLOOKUP(#REF!&amp;"-"&amp;ROW()-89,[1]ワークシート!$F$2:$BX$1002,9,0)),"")</f>
        <v/>
      </c>
      <c r="H1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4" s="52"/>
      <c r="J184" s="15" t="str">
        <f>+IFERROR(IF(VLOOKUP(#REF!&amp;"-"&amp;ROW()-89,[1]ワークシート!$F$2:$BX$1002,16,0)="","",VLOOKUP(#REF!&amp;"-"&amp;ROW()-89,[1]ワークシート!$F$2:$BX$1002,16,0)),"")</f>
        <v/>
      </c>
      <c r="K184" s="30"/>
      <c r="L184" s="25"/>
      <c r="M184" s="57" t="str">
        <f>+IFERROR(VLOOKUP(#REF!&amp;"-"&amp;ROW()-89,[1]ワークシート!$F$2:$BX$1002,21,0),"")</f>
        <v/>
      </c>
      <c r="N184" s="65"/>
      <c r="O184" s="69" t="str">
        <f>+IFERROR(VLOOKUP(#REF!&amp;"-"&amp;ROW()-89,[1]ワークシート!$F$2:$BX$1002,22,0),"")</f>
        <v/>
      </c>
      <c r="P184" s="69"/>
      <c r="Q184" s="74" t="str">
        <f>+IFERROR(IF(VLOOKUP(#REF!&amp;"-"&amp;ROW()-89,[1]ワークシート!$F$2:$BX$1002,53,0)="","",VLOOKUP(#REF!&amp;"-"&amp;ROW()-89,[1]ワークシート!$F$2:$BX$1002,53,0)),"")</f>
        <v/>
      </c>
      <c r="R184" s="74"/>
      <c r="S184" s="74"/>
      <c r="T184" s="69" t="str">
        <f>+IFERROR(VLOOKUP(#REF!&amp;"-"&amp;ROW()-89,[1]ワークシート!$F$2:$BX$1002,58,0),"")</f>
        <v/>
      </c>
      <c r="U184" s="69"/>
      <c r="V184" s="69" t="str">
        <f>+IFERROR(VLOOKUP(#REF!&amp;"-"&amp;ROW()-89,[1]ワークシート!$F$2:$BX$1002,59,0),"")</f>
        <v/>
      </c>
      <c r="W184" s="69"/>
      <c r="X184" s="69"/>
      <c r="Y184" s="48" t="str">
        <f t="shared" si="2"/>
        <v/>
      </c>
      <c r="Z184" s="48"/>
      <c r="AA184" s="15" t="str">
        <f>+IFERROR(VLOOKUP(#REF!&amp;"-"&amp;ROW()-89,[1]ワークシート!$F$2:$BX$1002,10,0)&amp;"","")</f>
        <v/>
      </c>
      <c r="AB184" s="25"/>
      <c r="AC184" s="125" t="str">
        <f>+IFERROR(VLOOKUP(#REF!&amp;"-"&amp;ROW()-89,[1]ワークシート!$F$2:$BX$1002,63,0),"")</f>
        <v/>
      </c>
      <c r="AD184" s="125"/>
      <c r="AE184" s="48" t="str">
        <f t="shared" si="3"/>
        <v/>
      </c>
      <c r="AF184" s="48"/>
      <c r="AG184" s="48" t="str">
        <f>+IFERROR(IF(VLOOKUP(#REF!&amp;"-"&amp;ROW()-89,[1]ワークシート!$F$2:$BX$1002,64,0)="","",VLOOKUP(#REF!&amp;"-"&amp;ROW()-89,[1]ワークシート!$F$2:$BX$1002,64,0)),"")</f>
        <v/>
      </c>
      <c r="AH184" s="48"/>
      <c r="AJ184" s="138">
        <v>101</v>
      </c>
      <c r="AK184" s="138" t="e">
        <f>+#REF!&amp;AJ184</f>
        <v>#REF!</v>
      </c>
      <c r="AL184" s="43"/>
      <c r="AM184" s="43" t="str">
        <f>+IFERROR(IF(VLOOKUP(#REF!&amp;"-"&amp;ROW()-89,[1]ワークシート!$F$2:$BW$1002,12,0)="","",VLOOKUP(#REF!&amp;"-"&amp;ROW()-89,[1]ワークシート!$F$2:$BW$1002,12,0)),"")</f>
        <v/>
      </c>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row>
    <row r="185" spans="1:70" ht="35.1" hidden="1" customHeight="1">
      <c r="A185" s="15" t="str">
        <f>+IFERROR(IF(VLOOKUP(#REF!&amp;"-"&amp;ROW()-89,[1]ワークシート!$F$2:$BX$1002,6,0)="","",VLOOKUP(#REF!&amp;"-"&amp;ROW()-89,[1]ワークシート!$F$2:$BX$1002,6,0)),"")</f>
        <v/>
      </c>
      <c r="B185" s="25"/>
      <c r="C185" s="15" t="str">
        <f>+IFERROR(IF(VLOOKUP(#REF!&amp;"-"&amp;ROW()-89,[1]ワークシート!$F$2:$BX$1002,7,0)="","",VLOOKUP(#REF!&amp;"-"&amp;ROW()-89,[1]ワークシート!$F$2:$BX$1002,7,0)),"")</f>
        <v/>
      </c>
      <c r="D185" s="25"/>
      <c r="E185" s="15" t="str">
        <f>+IFERROR(IF(VLOOKUP(#REF!&amp;"-"&amp;ROW()-89,[1]ワークシート!$F$2:$BX$1002,8,0)="","",VLOOKUP(#REF!&amp;"-"&amp;ROW()-89,[1]ワークシート!$F$2:$BX$1002,8,0)),"")</f>
        <v/>
      </c>
      <c r="F185" s="25"/>
      <c r="G185" s="48" t="str">
        <f>+IFERROR(IF(VLOOKUP(#REF!&amp;"-"&amp;ROW()-89,[1]ワークシート!$F$2:$BX$1002,9,0)="","",VLOOKUP(#REF!&amp;"-"&amp;ROW()-89,[1]ワークシート!$F$2:$BX$1002,9,0)),"")</f>
        <v/>
      </c>
      <c r="H1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5" s="52"/>
      <c r="J185" s="15" t="str">
        <f>+IFERROR(IF(VLOOKUP(#REF!&amp;"-"&amp;ROW()-89,[1]ワークシート!$F$2:$BX$1002,16,0)="","",VLOOKUP(#REF!&amp;"-"&amp;ROW()-89,[1]ワークシート!$F$2:$BX$1002,16,0)),"")</f>
        <v/>
      </c>
      <c r="K185" s="30"/>
      <c r="L185" s="25"/>
      <c r="M185" s="57" t="str">
        <f>+IFERROR(VLOOKUP(#REF!&amp;"-"&amp;ROW()-89,[1]ワークシート!$F$2:$BX$1002,21,0),"")</f>
        <v/>
      </c>
      <c r="N185" s="65"/>
      <c r="O185" s="69" t="str">
        <f>+IFERROR(VLOOKUP(#REF!&amp;"-"&amp;ROW()-89,[1]ワークシート!$F$2:$BX$1002,22,0),"")</f>
        <v/>
      </c>
      <c r="P185" s="69"/>
      <c r="Q185" s="74" t="str">
        <f>+IFERROR(IF(VLOOKUP(#REF!&amp;"-"&amp;ROW()-89,[1]ワークシート!$F$2:$BX$1002,53,0)="","",VLOOKUP(#REF!&amp;"-"&amp;ROW()-89,[1]ワークシート!$F$2:$BX$1002,53,0)),"")</f>
        <v/>
      </c>
      <c r="R185" s="74"/>
      <c r="S185" s="74"/>
      <c r="T185" s="69" t="str">
        <f>+IFERROR(VLOOKUP(#REF!&amp;"-"&amp;ROW()-89,[1]ワークシート!$F$2:$BX$1002,58,0),"")</f>
        <v/>
      </c>
      <c r="U185" s="69"/>
      <c r="V185" s="69" t="str">
        <f>+IFERROR(VLOOKUP(#REF!&amp;"-"&amp;ROW()-89,[1]ワークシート!$F$2:$BX$1002,59,0),"")</f>
        <v/>
      </c>
      <c r="W185" s="69"/>
      <c r="X185" s="69"/>
      <c r="Y185" s="48" t="str">
        <f t="shared" si="2"/>
        <v/>
      </c>
      <c r="Z185" s="48"/>
      <c r="AA185" s="15" t="str">
        <f>+IFERROR(VLOOKUP(#REF!&amp;"-"&amp;ROW()-89,[1]ワークシート!$F$2:$BX$1002,10,0)&amp;"","")</f>
        <v/>
      </c>
      <c r="AB185" s="25"/>
      <c r="AC185" s="125" t="str">
        <f>+IFERROR(VLOOKUP(#REF!&amp;"-"&amp;ROW()-89,[1]ワークシート!$F$2:$BX$1002,63,0),"")</f>
        <v/>
      </c>
      <c r="AD185" s="125"/>
      <c r="AE185" s="48" t="str">
        <f t="shared" si="3"/>
        <v/>
      </c>
      <c r="AF185" s="48"/>
      <c r="AG185" s="48" t="str">
        <f>+IFERROR(IF(VLOOKUP(#REF!&amp;"-"&amp;ROW()-89,[1]ワークシート!$F$2:$BX$1002,64,0)="","",VLOOKUP(#REF!&amp;"-"&amp;ROW()-89,[1]ワークシート!$F$2:$BX$1002,64,0)),"")</f>
        <v/>
      </c>
      <c r="AH185" s="48"/>
      <c r="AJ185" s="138">
        <v>102</v>
      </c>
      <c r="AK185" s="138" t="e">
        <f>+#REF!&amp;AJ185</f>
        <v>#REF!</v>
      </c>
      <c r="AL185" s="43"/>
      <c r="AM185" s="43" t="str">
        <f>+IFERROR(IF(VLOOKUP(#REF!&amp;"-"&amp;ROW()-89,[1]ワークシート!$F$2:$BW$1002,12,0)="","",VLOOKUP(#REF!&amp;"-"&amp;ROW()-89,[1]ワークシート!$F$2:$BW$1002,12,0)),"")</f>
        <v/>
      </c>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row>
    <row r="186" spans="1:70" ht="35.1" hidden="1" customHeight="1">
      <c r="A186" s="15" t="str">
        <f>+IFERROR(IF(VLOOKUP(#REF!&amp;"-"&amp;ROW()-89,[1]ワークシート!$F$2:$BX$1002,6,0)="","",VLOOKUP(#REF!&amp;"-"&amp;ROW()-89,[1]ワークシート!$F$2:$BX$1002,6,0)),"")</f>
        <v/>
      </c>
      <c r="B186" s="25"/>
      <c r="C186" s="15" t="str">
        <f>+IFERROR(IF(VLOOKUP(#REF!&amp;"-"&amp;ROW()-89,[1]ワークシート!$F$2:$BX$1002,7,0)="","",VLOOKUP(#REF!&amp;"-"&amp;ROW()-89,[1]ワークシート!$F$2:$BX$1002,7,0)),"")</f>
        <v/>
      </c>
      <c r="D186" s="25"/>
      <c r="E186" s="15" t="str">
        <f>+IFERROR(IF(VLOOKUP(#REF!&amp;"-"&amp;ROW()-89,[1]ワークシート!$F$2:$BX$1002,8,0)="","",VLOOKUP(#REF!&amp;"-"&amp;ROW()-89,[1]ワークシート!$F$2:$BX$1002,8,0)),"")</f>
        <v/>
      </c>
      <c r="F186" s="25"/>
      <c r="G186" s="48" t="str">
        <f>+IFERROR(IF(VLOOKUP(#REF!&amp;"-"&amp;ROW()-89,[1]ワークシート!$F$2:$BX$1002,9,0)="","",VLOOKUP(#REF!&amp;"-"&amp;ROW()-89,[1]ワークシート!$F$2:$BX$1002,9,0)),"")</f>
        <v/>
      </c>
      <c r="H1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6" s="52"/>
      <c r="J186" s="15" t="str">
        <f>+IFERROR(IF(VLOOKUP(#REF!&amp;"-"&amp;ROW()-89,[1]ワークシート!$F$2:$BX$1002,16,0)="","",VLOOKUP(#REF!&amp;"-"&amp;ROW()-89,[1]ワークシート!$F$2:$BX$1002,16,0)),"")</f>
        <v/>
      </c>
      <c r="K186" s="30"/>
      <c r="L186" s="25"/>
      <c r="M186" s="57" t="str">
        <f>+IFERROR(VLOOKUP(#REF!&amp;"-"&amp;ROW()-89,[1]ワークシート!$F$2:$BX$1002,21,0),"")</f>
        <v/>
      </c>
      <c r="N186" s="65"/>
      <c r="O186" s="69" t="str">
        <f>+IFERROR(VLOOKUP(#REF!&amp;"-"&amp;ROW()-89,[1]ワークシート!$F$2:$BX$1002,22,0),"")</f>
        <v/>
      </c>
      <c r="P186" s="69"/>
      <c r="Q186" s="74" t="str">
        <f>+IFERROR(IF(VLOOKUP(#REF!&amp;"-"&amp;ROW()-89,[1]ワークシート!$F$2:$BX$1002,53,0)="","",VLOOKUP(#REF!&amp;"-"&amp;ROW()-89,[1]ワークシート!$F$2:$BX$1002,53,0)),"")</f>
        <v/>
      </c>
      <c r="R186" s="74"/>
      <c r="S186" s="74"/>
      <c r="T186" s="69" t="str">
        <f>+IFERROR(VLOOKUP(#REF!&amp;"-"&amp;ROW()-89,[1]ワークシート!$F$2:$BX$1002,58,0),"")</f>
        <v/>
      </c>
      <c r="U186" s="69"/>
      <c r="V186" s="69" t="str">
        <f>+IFERROR(VLOOKUP(#REF!&amp;"-"&amp;ROW()-89,[1]ワークシート!$F$2:$BX$1002,59,0),"")</f>
        <v/>
      </c>
      <c r="W186" s="69"/>
      <c r="X186" s="69"/>
      <c r="Y186" s="48" t="str">
        <f t="shared" si="2"/>
        <v/>
      </c>
      <c r="Z186" s="48"/>
      <c r="AA186" s="15" t="str">
        <f>+IFERROR(VLOOKUP(#REF!&amp;"-"&amp;ROW()-89,[1]ワークシート!$F$2:$BX$1002,10,0)&amp;"","")</f>
        <v/>
      </c>
      <c r="AB186" s="25"/>
      <c r="AC186" s="125" t="str">
        <f>+IFERROR(VLOOKUP(#REF!&amp;"-"&amp;ROW()-89,[1]ワークシート!$F$2:$BX$1002,63,0),"")</f>
        <v/>
      </c>
      <c r="AD186" s="125"/>
      <c r="AE186" s="48" t="str">
        <f t="shared" si="3"/>
        <v/>
      </c>
      <c r="AF186" s="48"/>
      <c r="AG186" s="48" t="str">
        <f>+IFERROR(IF(VLOOKUP(#REF!&amp;"-"&amp;ROW()-89,[1]ワークシート!$F$2:$BX$1002,64,0)="","",VLOOKUP(#REF!&amp;"-"&amp;ROW()-89,[1]ワークシート!$F$2:$BX$1002,64,0)),"")</f>
        <v/>
      </c>
      <c r="AH186" s="48"/>
      <c r="AJ186" s="138">
        <v>103</v>
      </c>
      <c r="AK186" s="138" t="e">
        <f>+#REF!&amp;AJ186</f>
        <v>#REF!</v>
      </c>
      <c r="AL186" s="43"/>
      <c r="AM186" s="43" t="str">
        <f>+IFERROR(IF(VLOOKUP(#REF!&amp;"-"&amp;ROW()-89,[1]ワークシート!$F$2:$BW$1002,12,0)="","",VLOOKUP(#REF!&amp;"-"&amp;ROW()-89,[1]ワークシート!$F$2:$BW$1002,12,0)),"")</f>
        <v/>
      </c>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row>
    <row r="187" spans="1:70" ht="35.1" hidden="1" customHeight="1">
      <c r="A187" s="15" t="str">
        <f>+IFERROR(IF(VLOOKUP(#REF!&amp;"-"&amp;ROW()-89,[1]ワークシート!$F$2:$BX$1002,6,0)="","",VLOOKUP(#REF!&amp;"-"&amp;ROW()-89,[1]ワークシート!$F$2:$BX$1002,6,0)),"")</f>
        <v/>
      </c>
      <c r="B187" s="25"/>
      <c r="C187" s="15" t="str">
        <f>+IFERROR(IF(VLOOKUP(#REF!&amp;"-"&amp;ROW()-89,[1]ワークシート!$F$2:$BX$1002,7,0)="","",VLOOKUP(#REF!&amp;"-"&amp;ROW()-89,[1]ワークシート!$F$2:$BX$1002,7,0)),"")</f>
        <v/>
      </c>
      <c r="D187" s="25"/>
      <c r="E187" s="15" t="str">
        <f>+IFERROR(IF(VLOOKUP(#REF!&amp;"-"&amp;ROW()-89,[1]ワークシート!$F$2:$BX$1002,8,0)="","",VLOOKUP(#REF!&amp;"-"&amp;ROW()-89,[1]ワークシート!$F$2:$BX$1002,8,0)),"")</f>
        <v/>
      </c>
      <c r="F187" s="25"/>
      <c r="G187" s="48" t="str">
        <f>+IFERROR(IF(VLOOKUP(#REF!&amp;"-"&amp;ROW()-89,[1]ワークシート!$F$2:$BX$1002,9,0)="","",VLOOKUP(#REF!&amp;"-"&amp;ROW()-89,[1]ワークシート!$F$2:$BX$1002,9,0)),"")</f>
        <v/>
      </c>
      <c r="H1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7" s="52"/>
      <c r="J187" s="15" t="str">
        <f>+IFERROR(IF(VLOOKUP(#REF!&amp;"-"&amp;ROW()-89,[1]ワークシート!$F$2:$BX$1002,16,0)="","",VLOOKUP(#REF!&amp;"-"&amp;ROW()-89,[1]ワークシート!$F$2:$BX$1002,16,0)),"")</f>
        <v/>
      </c>
      <c r="K187" s="30"/>
      <c r="L187" s="25"/>
      <c r="M187" s="57" t="str">
        <f>+IFERROR(VLOOKUP(#REF!&amp;"-"&amp;ROW()-89,[1]ワークシート!$F$2:$BX$1002,21,0),"")</f>
        <v/>
      </c>
      <c r="N187" s="65"/>
      <c r="O187" s="69" t="str">
        <f>+IFERROR(VLOOKUP(#REF!&amp;"-"&amp;ROW()-89,[1]ワークシート!$F$2:$BX$1002,22,0),"")</f>
        <v/>
      </c>
      <c r="P187" s="69"/>
      <c r="Q187" s="74" t="str">
        <f>+IFERROR(IF(VLOOKUP(#REF!&amp;"-"&amp;ROW()-89,[1]ワークシート!$F$2:$BX$1002,53,0)="","",VLOOKUP(#REF!&amp;"-"&amp;ROW()-89,[1]ワークシート!$F$2:$BX$1002,53,0)),"")</f>
        <v/>
      </c>
      <c r="R187" s="74"/>
      <c r="S187" s="74"/>
      <c r="T187" s="69" t="str">
        <f>+IFERROR(VLOOKUP(#REF!&amp;"-"&amp;ROW()-89,[1]ワークシート!$F$2:$BX$1002,58,0),"")</f>
        <v/>
      </c>
      <c r="U187" s="69"/>
      <c r="V187" s="69" t="str">
        <f>+IFERROR(VLOOKUP(#REF!&amp;"-"&amp;ROW()-89,[1]ワークシート!$F$2:$BX$1002,59,0),"")</f>
        <v/>
      </c>
      <c r="W187" s="69"/>
      <c r="X187" s="69"/>
      <c r="Y187" s="48" t="str">
        <f t="shared" si="2"/>
        <v/>
      </c>
      <c r="Z187" s="48"/>
      <c r="AA187" s="15" t="str">
        <f>+IFERROR(VLOOKUP(#REF!&amp;"-"&amp;ROW()-89,[1]ワークシート!$F$2:$BX$1002,10,0)&amp;"","")</f>
        <v/>
      </c>
      <c r="AB187" s="25"/>
      <c r="AC187" s="125" t="str">
        <f>+IFERROR(VLOOKUP(#REF!&amp;"-"&amp;ROW()-89,[1]ワークシート!$F$2:$BX$1002,63,0),"")</f>
        <v/>
      </c>
      <c r="AD187" s="125"/>
      <c r="AE187" s="48" t="str">
        <f t="shared" si="3"/>
        <v/>
      </c>
      <c r="AF187" s="48"/>
      <c r="AG187" s="48" t="str">
        <f>+IFERROR(IF(VLOOKUP(#REF!&amp;"-"&amp;ROW()-89,[1]ワークシート!$F$2:$BX$1002,64,0)="","",VLOOKUP(#REF!&amp;"-"&amp;ROW()-89,[1]ワークシート!$F$2:$BX$1002,64,0)),"")</f>
        <v/>
      </c>
      <c r="AH187" s="48"/>
      <c r="AJ187" s="138">
        <v>104</v>
      </c>
      <c r="AK187" s="138" t="e">
        <f>+#REF!&amp;AJ187</f>
        <v>#REF!</v>
      </c>
      <c r="AL187" s="43"/>
      <c r="AM187" s="43" t="str">
        <f>+IFERROR(IF(VLOOKUP(#REF!&amp;"-"&amp;ROW()-89,[1]ワークシート!$F$2:$BW$1002,12,0)="","",VLOOKUP(#REF!&amp;"-"&amp;ROW()-89,[1]ワークシート!$F$2:$BW$1002,12,0)),"")</f>
        <v/>
      </c>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row>
    <row r="188" spans="1:70" ht="35.1" hidden="1" customHeight="1">
      <c r="A188" s="15" t="str">
        <f>+IFERROR(IF(VLOOKUP(#REF!&amp;"-"&amp;ROW()-89,[1]ワークシート!$F$2:$BX$1002,6,0)="","",VLOOKUP(#REF!&amp;"-"&amp;ROW()-89,[1]ワークシート!$F$2:$BX$1002,6,0)),"")</f>
        <v/>
      </c>
      <c r="B188" s="25"/>
      <c r="C188" s="15" t="str">
        <f>+IFERROR(IF(VLOOKUP(#REF!&amp;"-"&amp;ROW()-89,[1]ワークシート!$F$2:$BX$1002,7,0)="","",VLOOKUP(#REF!&amp;"-"&amp;ROW()-89,[1]ワークシート!$F$2:$BX$1002,7,0)),"")</f>
        <v/>
      </c>
      <c r="D188" s="25"/>
      <c r="E188" s="15" t="str">
        <f>+IFERROR(IF(VLOOKUP(#REF!&amp;"-"&amp;ROW()-89,[1]ワークシート!$F$2:$BX$1002,8,0)="","",VLOOKUP(#REF!&amp;"-"&amp;ROW()-89,[1]ワークシート!$F$2:$BX$1002,8,0)),"")</f>
        <v/>
      </c>
      <c r="F188" s="25"/>
      <c r="G188" s="48" t="str">
        <f>+IFERROR(IF(VLOOKUP(#REF!&amp;"-"&amp;ROW()-89,[1]ワークシート!$F$2:$BX$1002,9,0)="","",VLOOKUP(#REF!&amp;"-"&amp;ROW()-89,[1]ワークシート!$F$2:$BX$1002,9,0)),"")</f>
        <v/>
      </c>
      <c r="H1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8" s="52"/>
      <c r="J188" s="15" t="str">
        <f>+IFERROR(IF(VLOOKUP(#REF!&amp;"-"&amp;ROW()-89,[1]ワークシート!$F$2:$BX$1002,16,0)="","",VLOOKUP(#REF!&amp;"-"&amp;ROW()-89,[1]ワークシート!$F$2:$BX$1002,16,0)),"")</f>
        <v/>
      </c>
      <c r="K188" s="30"/>
      <c r="L188" s="25"/>
      <c r="M188" s="57" t="str">
        <f>+IFERROR(VLOOKUP(#REF!&amp;"-"&amp;ROW()-89,[1]ワークシート!$F$2:$BX$1002,21,0),"")</f>
        <v/>
      </c>
      <c r="N188" s="65"/>
      <c r="O188" s="69" t="str">
        <f>+IFERROR(VLOOKUP(#REF!&amp;"-"&amp;ROW()-89,[1]ワークシート!$F$2:$BX$1002,22,0),"")</f>
        <v/>
      </c>
      <c r="P188" s="69"/>
      <c r="Q188" s="74" t="str">
        <f>+IFERROR(IF(VLOOKUP(#REF!&amp;"-"&amp;ROW()-89,[1]ワークシート!$F$2:$BX$1002,53,0)="","",VLOOKUP(#REF!&amp;"-"&amp;ROW()-89,[1]ワークシート!$F$2:$BX$1002,53,0)),"")</f>
        <v/>
      </c>
      <c r="R188" s="74"/>
      <c r="S188" s="74"/>
      <c r="T188" s="69" t="str">
        <f>+IFERROR(VLOOKUP(#REF!&amp;"-"&amp;ROW()-89,[1]ワークシート!$F$2:$BX$1002,58,0),"")</f>
        <v/>
      </c>
      <c r="U188" s="69"/>
      <c r="V188" s="69" t="str">
        <f>+IFERROR(VLOOKUP(#REF!&amp;"-"&amp;ROW()-89,[1]ワークシート!$F$2:$BX$1002,59,0),"")</f>
        <v/>
      </c>
      <c r="W188" s="69"/>
      <c r="X188" s="69"/>
      <c r="Y188" s="48" t="str">
        <f t="shared" si="2"/>
        <v/>
      </c>
      <c r="Z188" s="48"/>
      <c r="AA188" s="15" t="str">
        <f>+IFERROR(VLOOKUP(#REF!&amp;"-"&amp;ROW()-89,[1]ワークシート!$F$2:$BX$1002,10,0)&amp;"","")</f>
        <v/>
      </c>
      <c r="AB188" s="25"/>
      <c r="AC188" s="125" t="str">
        <f>+IFERROR(VLOOKUP(#REF!&amp;"-"&amp;ROW()-89,[1]ワークシート!$F$2:$BX$1002,63,0),"")</f>
        <v/>
      </c>
      <c r="AD188" s="125"/>
      <c r="AE188" s="48" t="str">
        <f t="shared" si="3"/>
        <v/>
      </c>
      <c r="AF188" s="48"/>
      <c r="AG188" s="48" t="str">
        <f>+IFERROR(IF(VLOOKUP(#REF!&amp;"-"&amp;ROW()-89,[1]ワークシート!$F$2:$BX$1002,64,0)="","",VLOOKUP(#REF!&amp;"-"&amp;ROW()-89,[1]ワークシート!$F$2:$BX$1002,64,0)),"")</f>
        <v/>
      </c>
      <c r="AH188" s="48"/>
      <c r="AJ188" s="138">
        <v>105</v>
      </c>
      <c r="AK188" s="138" t="e">
        <f>+#REF!&amp;AJ188</f>
        <v>#REF!</v>
      </c>
      <c r="AL188" s="43"/>
      <c r="AM188" s="43" t="str">
        <f>+IFERROR(IF(VLOOKUP(#REF!&amp;"-"&amp;ROW()-89,[1]ワークシート!$F$2:$BW$1002,12,0)="","",VLOOKUP(#REF!&amp;"-"&amp;ROW()-89,[1]ワークシート!$F$2:$BW$1002,12,0)),"")</f>
        <v/>
      </c>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row>
    <row r="189" spans="1:70" ht="35.1" hidden="1" customHeight="1">
      <c r="A189" s="15" t="str">
        <f>+IFERROR(IF(VLOOKUP(#REF!&amp;"-"&amp;ROW()-89,[1]ワークシート!$F$2:$BX$1002,6,0)="","",VLOOKUP(#REF!&amp;"-"&amp;ROW()-89,[1]ワークシート!$F$2:$BX$1002,6,0)),"")</f>
        <v/>
      </c>
      <c r="B189" s="25"/>
      <c r="C189" s="15" t="str">
        <f>+IFERROR(IF(VLOOKUP(#REF!&amp;"-"&amp;ROW()-89,[1]ワークシート!$F$2:$BX$1002,7,0)="","",VLOOKUP(#REF!&amp;"-"&amp;ROW()-89,[1]ワークシート!$F$2:$BX$1002,7,0)),"")</f>
        <v/>
      </c>
      <c r="D189" s="25"/>
      <c r="E189" s="15" t="str">
        <f>+IFERROR(IF(VLOOKUP(#REF!&amp;"-"&amp;ROW()-89,[1]ワークシート!$F$2:$BX$1002,8,0)="","",VLOOKUP(#REF!&amp;"-"&amp;ROW()-89,[1]ワークシート!$F$2:$BX$1002,8,0)),"")</f>
        <v/>
      </c>
      <c r="F189" s="25"/>
      <c r="G189" s="48" t="str">
        <f>+IFERROR(IF(VLOOKUP(#REF!&amp;"-"&amp;ROW()-89,[1]ワークシート!$F$2:$BX$1002,9,0)="","",VLOOKUP(#REF!&amp;"-"&amp;ROW()-89,[1]ワークシート!$F$2:$BX$1002,9,0)),"")</f>
        <v/>
      </c>
      <c r="H1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9" s="52"/>
      <c r="J189" s="15" t="str">
        <f>+IFERROR(IF(VLOOKUP(#REF!&amp;"-"&amp;ROW()-89,[1]ワークシート!$F$2:$BX$1002,16,0)="","",VLOOKUP(#REF!&amp;"-"&amp;ROW()-89,[1]ワークシート!$F$2:$BX$1002,16,0)),"")</f>
        <v/>
      </c>
      <c r="K189" s="30"/>
      <c r="L189" s="25"/>
      <c r="M189" s="57" t="str">
        <f>+IFERROR(VLOOKUP(#REF!&amp;"-"&amp;ROW()-89,[1]ワークシート!$F$2:$BX$1002,21,0),"")</f>
        <v/>
      </c>
      <c r="N189" s="65"/>
      <c r="O189" s="69" t="str">
        <f>+IFERROR(VLOOKUP(#REF!&amp;"-"&amp;ROW()-89,[1]ワークシート!$F$2:$BX$1002,22,0),"")</f>
        <v/>
      </c>
      <c r="P189" s="69"/>
      <c r="Q189" s="74" t="str">
        <f>+IFERROR(IF(VLOOKUP(#REF!&amp;"-"&amp;ROW()-89,[1]ワークシート!$F$2:$BX$1002,53,0)="","",VLOOKUP(#REF!&amp;"-"&amp;ROW()-89,[1]ワークシート!$F$2:$BX$1002,53,0)),"")</f>
        <v/>
      </c>
      <c r="R189" s="74"/>
      <c r="S189" s="74"/>
      <c r="T189" s="69" t="str">
        <f>+IFERROR(VLOOKUP(#REF!&amp;"-"&amp;ROW()-89,[1]ワークシート!$F$2:$BX$1002,58,0),"")</f>
        <v/>
      </c>
      <c r="U189" s="69"/>
      <c r="V189" s="69" t="str">
        <f>+IFERROR(VLOOKUP(#REF!&amp;"-"&amp;ROW()-89,[1]ワークシート!$F$2:$BX$1002,59,0),"")</f>
        <v/>
      </c>
      <c r="W189" s="69"/>
      <c r="X189" s="69"/>
      <c r="Y189" s="48" t="str">
        <f t="shared" si="2"/>
        <v/>
      </c>
      <c r="Z189" s="48"/>
      <c r="AA189" s="15" t="str">
        <f>+IFERROR(VLOOKUP(#REF!&amp;"-"&amp;ROW()-89,[1]ワークシート!$F$2:$BX$1002,10,0)&amp;"","")</f>
        <v/>
      </c>
      <c r="AB189" s="25"/>
      <c r="AC189" s="125" t="str">
        <f>+IFERROR(VLOOKUP(#REF!&amp;"-"&amp;ROW()-89,[1]ワークシート!$F$2:$BX$1002,63,0),"")</f>
        <v/>
      </c>
      <c r="AD189" s="125"/>
      <c r="AE189" s="48" t="str">
        <f t="shared" si="3"/>
        <v/>
      </c>
      <c r="AF189" s="48"/>
      <c r="AG189" s="48" t="str">
        <f>+IFERROR(IF(VLOOKUP(#REF!&amp;"-"&amp;ROW()-89,[1]ワークシート!$F$2:$BX$1002,64,0)="","",VLOOKUP(#REF!&amp;"-"&amp;ROW()-89,[1]ワークシート!$F$2:$BX$1002,64,0)),"")</f>
        <v/>
      </c>
      <c r="AH189" s="48"/>
      <c r="AJ189" s="138">
        <v>106</v>
      </c>
      <c r="AK189" s="138" t="e">
        <f>+#REF!&amp;AJ189</f>
        <v>#REF!</v>
      </c>
      <c r="AL189" s="43"/>
      <c r="AM189" s="43" t="str">
        <f>+IFERROR(IF(VLOOKUP(#REF!&amp;"-"&amp;ROW()-89,[1]ワークシート!$F$2:$BW$1002,12,0)="","",VLOOKUP(#REF!&amp;"-"&amp;ROW()-89,[1]ワークシート!$F$2:$BW$1002,12,0)),"")</f>
        <v/>
      </c>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row>
    <row r="190" spans="1:70" ht="35.1" hidden="1" customHeight="1">
      <c r="A190" s="15" t="str">
        <f>+IFERROR(IF(VLOOKUP(#REF!&amp;"-"&amp;ROW()-89,[1]ワークシート!$F$2:$BX$1002,6,0)="","",VLOOKUP(#REF!&amp;"-"&amp;ROW()-89,[1]ワークシート!$F$2:$BX$1002,6,0)),"")</f>
        <v/>
      </c>
      <c r="B190" s="25"/>
      <c r="C190" s="15" t="str">
        <f>+IFERROR(IF(VLOOKUP(#REF!&amp;"-"&amp;ROW()-89,[1]ワークシート!$F$2:$BX$1002,7,0)="","",VLOOKUP(#REF!&amp;"-"&amp;ROW()-89,[1]ワークシート!$F$2:$BX$1002,7,0)),"")</f>
        <v/>
      </c>
      <c r="D190" s="25"/>
      <c r="E190" s="15" t="str">
        <f>+IFERROR(IF(VLOOKUP(#REF!&amp;"-"&amp;ROW()-89,[1]ワークシート!$F$2:$BX$1002,8,0)="","",VLOOKUP(#REF!&amp;"-"&amp;ROW()-89,[1]ワークシート!$F$2:$BX$1002,8,0)),"")</f>
        <v/>
      </c>
      <c r="F190" s="25"/>
      <c r="G190" s="48" t="str">
        <f>+IFERROR(IF(VLOOKUP(#REF!&amp;"-"&amp;ROW()-89,[1]ワークシート!$F$2:$BX$1002,9,0)="","",VLOOKUP(#REF!&amp;"-"&amp;ROW()-89,[1]ワークシート!$F$2:$BX$1002,9,0)),"")</f>
        <v/>
      </c>
      <c r="H1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0" s="52"/>
      <c r="J190" s="15" t="str">
        <f>+IFERROR(IF(VLOOKUP(#REF!&amp;"-"&amp;ROW()-89,[1]ワークシート!$F$2:$BX$1002,16,0)="","",VLOOKUP(#REF!&amp;"-"&amp;ROW()-89,[1]ワークシート!$F$2:$BX$1002,16,0)),"")</f>
        <v/>
      </c>
      <c r="K190" s="30"/>
      <c r="L190" s="25"/>
      <c r="M190" s="57" t="str">
        <f>+IFERROR(VLOOKUP(#REF!&amp;"-"&amp;ROW()-89,[1]ワークシート!$F$2:$BX$1002,21,0),"")</f>
        <v/>
      </c>
      <c r="N190" s="65"/>
      <c r="O190" s="69" t="str">
        <f>+IFERROR(VLOOKUP(#REF!&amp;"-"&amp;ROW()-89,[1]ワークシート!$F$2:$BX$1002,22,0),"")</f>
        <v/>
      </c>
      <c r="P190" s="69"/>
      <c r="Q190" s="74" t="str">
        <f>+IFERROR(IF(VLOOKUP(#REF!&amp;"-"&amp;ROW()-89,[1]ワークシート!$F$2:$BX$1002,53,0)="","",VLOOKUP(#REF!&amp;"-"&amp;ROW()-89,[1]ワークシート!$F$2:$BX$1002,53,0)),"")</f>
        <v/>
      </c>
      <c r="R190" s="74"/>
      <c r="S190" s="74"/>
      <c r="T190" s="69" t="str">
        <f>+IFERROR(VLOOKUP(#REF!&amp;"-"&amp;ROW()-89,[1]ワークシート!$F$2:$BX$1002,58,0),"")</f>
        <v/>
      </c>
      <c r="U190" s="69"/>
      <c r="V190" s="69" t="str">
        <f>+IFERROR(VLOOKUP(#REF!&amp;"-"&amp;ROW()-89,[1]ワークシート!$F$2:$BX$1002,59,0),"")</f>
        <v/>
      </c>
      <c r="W190" s="69"/>
      <c r="X190" s="69"/>
      <c r="Y190" s="48" t="str">
        <f t="shared" si="2"/>
        <v/>
      </c>
      <c r="Z190" s="48"/>
      <c r="AA190" s="15" t="str">
        <f>+IFERROR(VLOOKUP(#REF!&amp;"-"&amp;ROW()-89,[1]ワークシート!$F$2:$BX$1002,10,0)&amp;"","")</f>
        <v/>
      </c>
      <c r="AB190" s="25"/>
      <c r="AC190" s="125" t="str">
        <f>+IFERROR(VLOOKUP(#REF!&amp;"-"&amp;ROW()-89,[1]ワークシート!$F$2:$BX$1002,63,0),"")</f>
        <v/>
      </c>
      <c r="AD190" s="125"/>
      <c r="AE190" s="48" t="str">
        <f t="shared" si="3"/>
        <v/>
      </c>
      <c r="AF190" s="48"/>
      <c r="AG190" s="48" t="str">
        <f>+IFERROR(IF(VLOOKUP(#REF!&amp;"-"&amp;ROW()-89,[1]ワークシート!$F$2:$BX$1002,64,0)="","",VLOOKUP(#REF!&amp;"-"&amp;ROW()-89,[1]ワークシート!$F$2:$BX$1002,64,0)),"")</f>
        <v/>
      </c>
      <c r="AH190" s="48"/>
      <c r="AJ190" s="138">
        <v>107</v>
      </c>
      <c r="AK190" s="138" t="e">
        <f>+#REF!&amp;AJ190</f>
        <v>#REF!</v>
      </c>
      <c r="AL190" s="43"/>
      <c r="AM190" s="43" t="str">
        <f>+IFERROR(IF(VLOOKUP(#REF!&amp;"-"&amp;ROW()-89,[1]ワークシート!$F$2:$BW$1002,12,0)="","",VLOOKUP(#REF!&amp;"-"&amp;ROW()-89,[1]ワークシート!$F$2:$BW$1002,12,0)),"")</f>
        <v/>
      </c>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row>
    <row r="191" spans="1:70" ht="35.1" hidden="1" customHeight="1">
      <c r="A191" s="15" t="str">
        <f>+IFERROR(IF(VLOOKUP(#REF!&amp;"-"&amp;ROW()-89,[1]ワークシート!$F$2:$BX$1002,6,0)="","",VLOOKUP(#REF!&amp;"-"&amp;ROW()-89,[1]ワークシート!$F$2:$BX$1002,6,0)),"")</f>
        <v/>
      </c>
      <c r="B191" s="25"/>
      <c r="C191" s="15" t="str">
        <f>+IFERROR(IF(VLOOKUP(#REF!&amp;"-"&amp;ROW()-89,[1]ワークシート!$F$2:$BX$1002,7,0)="","",VLOOKUP(#REF!&amp;"-"&amp;ROW()-89,[1]ワークシート!$F$2:$BX$1002,7,0)),"")</f>
        <v/>
      </c>
      <c r="D191" s="25"/>
      <c r="E191" s="15" t="str">
        <f>+IFERROR(IF(VLOOKUP(#REF!&amp;"-"&amp;ROW()-89,[1]ワークシート!$F$2:$BX$1002,8,0)="","",VLOOKUP(#REF!&amp;"-"&amp;ROW()-89,[1]ワークシート!$F$2:$BX$1002,8,0)),"")</f>
        <v/>
      </c>
      <c r="F191" s="25"/>
      <c r="G191" s="48" t="str">
        <f>+IFERROR(IF(VLOOKUP(#REF!&amp;"-"&amp;ROW()-89,[1]ワークシート!$F$2:$BX$1002,9,0)="","",VLOOKUP(#REF!&amp;"-"&amp;ROW()-89,[1]ワークシート!$F$2:$BX$1002,9,0)),"")</f>
        <v/>
      </c>
      <c r="H1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1" s="52"/>
      <c r="J191" s="15" t="str">
        <f>+IFERROR(IF(VLOOKUP(#REF!&amp;"-"&amp;ROW()-89,[1]ワークシート!$F$2:$BX$1002,16,0)="","",VLOOKUP(#REF!&amp;"-"&amp;ROW()-89,[1]ワークシート!$F$2:$BX$1002,16,0)),"")</f>
        <v/>
      </c>
      <c r="K191" s="30"/>
      <c r="L191" s="25"/>
      <c r="M191" s="57" t="str">
        <f>+IFERROR(VLOOKUP(#REF!&amp;"-"&amp;ROW()-89,[1]ワークシート!$F$2:$BX$1002,21,0),"")</f>
        <v/>
      </c>
      <c r="N191" s="65"/>
      <c r="O191" s="69" t="str">
        <f>+IFERROR(VLOOKUP(#REF!&amp;"-"&amp;ROW()-89,[1]ワークシート!$F$2:$BX$1002,22,0),"")</f>
        <v/>
      </c>
      <c r="P191" s="69"/>
      <c r="Q191" s="74" t="str">
        <f>+IFERROR(IF(VLOOKUP(#REF!&amp;"-"&amp;ROW()-89,[1]ワークシート!$F$2:$BX$1002,53,0)="","",VLOOKUP(#REF!&amp;"-"&amp;ROW()-89,[1]ワークシート!$F$2:$BX$1002,53,0)),"")</f>
        <v/>
      </c>
      <c r="R191" s="74"/>
      <c r="S191" s="74"/>
      <c r="T191" s="69" t="str">
        <f>+IFERROR(VLOOKUP(#REF!&amp;"-"&amp;ROW()-89,[1]ワークシート!$F$2:$BX$1002,58,0),"")</f>
        <v/>
      </c>
      <c r="U191" s="69"/>
      <c r="V191" s="69" t="str">
        <f>+IFERROR(VLOOKUP(#REF!&amp;"-"&amp;ROW()-89,[1]ワークシート!$F$2:$BX$1002,59,0),"")</f>
        <v/>
      </c>
      <c r="W191" s="69"/>
      <c r="X191" s="69"/>
      <c r="Y191" s="48" t="str">
        <f t="shared" si="2"/>
        <v/>
      </c>
      <c r="Z191" s="48"/>
      <c r="AA191" s="15" t="str">
        <f>+IFERROR(VLOOKUP(#REF!&amp;"-"&amp;ROW()-89,[1]ワークシート!$F$2:$BX$1002,10,0)&amp;"","")</f>
        <v/>
      </c>
      <c r="AB191" s="25"/>
      <c r="AC191" s="125" t="str">
        <f>+IFERROR(VLOOKUP(#REF!&amp;"-"&amp;ROW()-89,[1]ワークシート!$F$2:$BX$1002,63,0),"")</f>
        <v/>
      </c>
      <c r="AD191" s="125"/>
      <c r="AE191" s="48" t="str">
        <f t="shared" si="3"/>
        <v/>
      </c>
      <c r="AF191" s="48"/>
      <c r="AG191" s="48" t="str">
        <f>+IFERROR(IF(VLOOKUP(#REF!&amp;"-"&amp;ROW()-89,[1]ワークシート!$F$2:$BX$1002,64,0)="","",VLOOKUP(#REF!&amp;"-"&amp;ROW()-89,[1]ワークシート!$F$2:$BX$1002,64,0)),"")</f>
        <v/>
      </c>
      <c r="AH191" s="48"/>
      <c r="AJ191" s="138">
        <v>108</v>
      </c>
      <c r="AK191" s="138" t="e">
        <f>+#REF!&amp;AJ191</f>
        <v>#REF!</v>
      </c>
      <c r="AL191" s="43"/>
      <c r="AM191" s="43" t="str">
        <f>+IFERROR(IF(VLOOKUP(#REF!&amp;"-"&amp;ROW()-89,[1]ワークシート!$F$2:$BW$1002,12,0)="","",VLOOKUP(#REF!&amp;"-"&amp;ROW()-89,[1]ワークシート!$F$2:$BW$1002,12,0)),"")</f>
        <v/>
      </c>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row>
    <row r="192" spans="1:70" ht="35.1" hidden="1" customHeight="1">
      <c r="A192" s="15" t="str">
        <f>+IFERROR(IF(VLOOKUP(#REF!&amp;"-"&amp;ROW()-89,[1]ワークシート!$F$2:$BX$1002,6,0)="","",VLOOKUP(#REF!&amp;"-"&amp;ROW()-89,[1]ワークシート!$F$2:$BX$1002,6,0)),"")</f>
        <v/>
      </c>
      <c r="B192" s="25"/>
      <c r="C192" s="15" t="str">
        <f>+IFERROR(IF(VLOOKUP(#REF!&amp;"-"&amp;ROW()-89,[1]ワークシート!$F$2:$BX$1002,7,0)="","",VLOOKUP(#REF!&amp;"-"&amp;ROW()-89,[1]ワークシート!$F$2:$BX$1002,7,0)),"")</f>
        <v/>
      </c>
      <c r="D192" s="25"/>
      <c r="E192" s="15" t="str">
        <f>+IFERROR(IF(VLOOKUP(#REF!&amp;"-"&amp;ROW()-89,[1]ワークシート!$F$2:$BX$1002,8,0)="","",VLOOKUP(#REF!&amp;"-"&amp;ROW()-89,[1]ワークシート!$F$2:$BX$1002,8,0)),"")</f>
        <v/>
      </c>
      <c r="F192" s="25"/>
      <c r="G192" s="48" t="str">
        <f>+IFERROR(IF(VLOOKUP(#REF!&amp;"-"&amp;ROW()-89,[1]ワークシート!$F$2:$BX$1002,9,0)="","",VLOOKUP(#REF!&amp;"-"&amp;ROW()-89,[1]ワークシート!$F$2:$BX$1002,9,0)),"")</f>
        <v/>
      </c>
      <c r="H1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2" s="52"/>
      <c r="J192" s="15" t="str">
        <f>+IFERROR(IF(VLOOKUP(#REF!&amp;"-"&amp;ROW()-89,[1]ワークシート!$F$2:$BX$1002,16,0)="","",VLOOKUP(#REF!&amp;"-"&amp;ROW()-89,[1]ワークシート!$F$2:$BX$1002,16,0)),"")</f>
        <v/>
      </c>
      <c r="K192" s="30"/>
      <c r="L192" s="25"/>
      <c r="M192" s="57" t="str">
        <f>+IFERROR(VLOOKUP(#REF!&amp;"-"&amp;ROW()-89,[1]ワークシート!$F$2:$BX$1002,21,0),"")</f>
        <v/>
      </c>
      <c r="N192" s="65"/>
      <c r="O192" s="69" t="str">
        <f>+IFERROR(VLOOKUP(#REF!&amp;"-"&amp;ROW()-89,[1]ワークシート!$F$2:$BX$1002,22,0),"")</f>
        <v/>
      </c>
      <c r="P192" s="69"/>
      <c r="Q192" s="74" t="str">
        <f>+IFERROR(IF(VLOOKUP(#REF!&amp;"-"&amp;ROW()-89,[1]ワークシート!$F$2:$BX$1002,53,0)="","",VLOOKUP(#REF!&amp;"-"&amp;ROW()-89,[1]ワークシート!$F$2:$BX$1002,53,0)),"")</f>
        <v/>
      </c>
      <c r="R192" s="74"/>
      <c r="S192" s="74"/>
      <c r="T192" s="69" t="str">
        <f>+IFERROR(VLOOKUP(#REF!&amp;"-"&amp;ROW()-89,[1]ワークシート!$F$2:$BX$1002,58,0),"")</f>
        <v/>
      </c>
      <c r="U192" s="69"/>
      <c r="V192" s="69" t="str">
        <f>+IFERROR(VLOOKUP(#REF!&amp;"-"&amp;ROW()-89,[1]ワークシート!$F$2:$BX$1002,59,0),"")</f>
        <v/>
      </c>
      <c r="W192" s="69"/>
      <c r="X192" s="69"/>
      <c r="Y192" s="48" t="str">
        <f t="shared" si="2"/>
        <v/>
      </c>
      <c r="Z192" s="48"/>
      <c r="AA192" s="15" t="str">
        <f>+IFERROR(VLOOKUP(#REF!&amp;"-"&amp;ROW()-89,[1]ワークシート!$F$2:$BX$1002,10,0)&amp;"","")</f>
        <v/>
      </c>
      <c r="AB192" s="25"/>
      <c r="AC192" s="125" t="str">
        <f>+IFERROR(VLOOKUP(#REF!&amp;"-"&amp;ROW()-89,[1]ワークシート!$F$2:$BX$1002,63,0),"")</f>
        <v/>
      </c>
      <c r="AD192" s="125"/>
      <c r="AE192" s="48" t="str">
        <f t="shared" si="3"/>
        <v/>
      </c>
      <c r="AF192" s="48"/>
      <c r="AG192" s="48" t="str">
        <f>+IFERROR(IF(VLOOKUP(#REF!&amp;"-"&amp;ROW()-89,[1]ワークシート!$F$2:$BX$1002,64,0)="","",VLOOKUP(#REF!&amp;"-"&amp;ROW()-89,[1]ワークシート!$F$2:$BX$1002,64,0)),"")</f>
        <v/>
      </c>
      <c r="AH192" s="48"/>
      <c r="AJ192" s="138">
        <v>109</v>
      </c>
      <c r="AK192" s="138" t="e">
        <f>+#REF!&amp;AJ192</f>
        <v>#REF!</v>
      </c>
      <c r="AL192" s="43"/>
      <c r="AM192" s="43" t="str">
        <f>+IFERROR(IF(VLOOKUP(#REF!&amp;"-"&amp;ROW()-89,[1]ワークシート!$F$2:$BW$1002,12,0)="","",VLOOKUP(#REF!&amp;"-"&amp;ROW()-89,[1]ワークシート!$F$2:$BW$1002,12,0)),"")</f>
        <v/>
      </c>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row>
    <row r="193" spans="1:70" ht="35.1" hidden="1" customHeight="1">
      <c r="A193" s="15" t="str">
        <f>+IFERROR(IF(VLOOKUP(#REF!&amp;"-"&amp;ROW()-89,[1]ワークシート!$F$2:$BX$1002,6,0)="","",VLOOKUP(#REF!&amp;"-"&amp;ROW()-89,[1]ワークシート!$F$2:$BX$1002,6,0)),"")</f>
        <v/>
      </c>
      <c r="B193" s="25"/>
      <c r="C193" s="15" t="str">
        <f>+IFERROR(IF(VLOOKUP(#REF!&amp;"-"&amp;ROW()-89,[1]ワークシート!$F$2:$BX$1002,7,0)="","",VLOOKUP(#REF!&amp;"-"&amp;ROW()-89,[1]ワークシート!$F$2:$BX$1002,7,0)),"")</f>
        <v/>
      </c>
      <c r="D193" s="25"/>
      <c r="E193" s="15" t="str">
        <f>+IFERROR(IF(VLOOKUP(#REF!&amp;"-"&amp;ROW()-89,[1]ワークシート!$F$2:$BX$1002,8,0)="","",VLOOKUP(#REF!&amp;"-"&amp;ROW()-89,[1]ワークシート!$F$2:$BX$1002,8,0)),"")</f>
        <v/>
      </c>
      <c r="F193" s="25"/>
      <c r="G193" s="48" t="str">
        <f>+IFERROR(IF(VLOOKUP(#REF!&amp;"-"&amp;ROW()-89,[1]ワークシート!$F$2:$BX$1002,9,0)="","",VLOOKUP(#REF!&amp;"-"&amp;ROW()-89,[1]ワークシート!$F$2:$BX$1002,9,0)),"")</f>
        <v/>
      </c>
      <c r="H1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3" s="52"/>
      <c r="J193" s="15" t="str">
        <f>+IFERROR(IF(VLOOKUP(#REF!&amp;"-"&amp;ROW()-89,[1]ワークシート!$F$2:$BX$1002,16,0)="","",VLOOKUP(#REF!&amp;"-"&amp;ROW()-89,[1]ワークシート!$F$2:$BX$1002,16,0)),"")</f>
        <v/>
      </c>
      <c r="K193" s="30"/>
      <c r="L193" s="25"/>
      <c r="M193" s="57" t="str">
        <f>+IFERROR(VLOOKUP(#REF!&amp;"-"&amp;ROW()-89,[1]ワークシート!$F$2:$BX$1002,21,0),"")</f>
        <v/>
      </c>
      <c r="N193" s="65"/>
      <c r="O193" s="69" t="str">
        <f>+IFERROR(VLOOKUP(#REF!&amp;"-"&amp;ROW()-89,[1]ワークシート!$F$2:$BX$1002,22,0),"")</f>
        <v/>
      </c>
      <c r="P193" s="69"/>
      <c r="Q193" s="74" t="str">
        <f>+IFERROR(IF(VLOOKUP(#REF!&amp;"-"&amp;ROW()-89,[1]ワークシート!$F$2:$BX$1002,53,0)="","",VLOOKUP(#REF!&amp;"-"&amp;ROW()-89,[1]ワークシート!$F$2:$BX$1002,53,0)),"")</f>
        <v/>
      </c>
      <c r="R193" s="74"/>
      <c r="S193" s="74"/>
      <c r="T193" s="69" t="str">
        <f>+IFERROR(VLOOKUP(#REF!&amp;"-"&amp;ROW()-89,[1]ワークシート!$F$2:$BX$1002,58,0),"")</f>
        <v/>
      </c>
      <c r="U193" s="69"/>
      <c r="V193" s="69" t="str">
        <f>+IFERROR(VLOOKUP(#REF!&amp;"-"&amp;ROW()-89,[1]ワークシート!$F$2:$BX$1002,59,0),"")</f>
        <v/>
      </c>
      <c r="W193" s="69"/>
      <c r="X193" s="69"/>
      <c r="Y193" s="48" t="str">
        <f t="shared" si="2"/>
        <v/>
      </c>
      <c r="Z193" s="48"/>
      <c r="AA193" s="15" t="str">
        <f>+IFERROR(VLOOKUP(#REF!&amp;"-"&amp;ROW()-89,[1]ワークシート!$F$2:$BX$1002,10,0)&amp;"","")</f>
        <v/>
      </c>
      <c r="AB193" s="25"/>
      <c r="AC193" s="125" t="str">
        <f>+IFERROR(VLOOKUP(#REF!&amp;"-"&amp;ROW()-89,[1]ワークシート!$F$2:$BX$1002,63,0),"")</f>
        <v/>
      </c>
      <c r="AD193" s="125"/>
      <c r="AE193" s="48" t="str">
        <f t="shared" si="3"/>
        <v/>
      </c>
      <c r="AF193" s="48"/>
      <c r="AG193" s="48" t="str">
        <f>+IFERROR(IF(VLOOKUP(#REF!&amp;"-"&amp;ROW()-89,[1]ワークシート!$F$2:$BX$1002,64,0)="","",VLOOKUP(#REF!&amp;"-"&amp;ROW()-89,[1]ワークシート!$F$2:$BX$1002,64,0)),"")</f>
        <v/>
      </c>
      <c r="AH193" s="48"/>
      <c r="AJ193" s="138">
        <v>110</v>
      </c>
      <c r="AK193" s="138" t="e">
        <f>+#REF!&amp;AJ193</f>
        <v>#REF!</v>
      </c>
      <c r="AL193" s="43"/>
      <c r="AM193" s="43" t="str">
        <f>+IFERROR(IF(VLOOKUP(#REF!&amp;"-"&amp;ROW()-89,[1]ワークシート!$F$2:$BW$1002,12,0)="","",VLOOKUP(#REF!&amp;"-"&amp;ROW()-89,[1]ワークシート!$F$2:$BW$1002,12,0)),"")</f>
        <v/>
      </c>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row>
    <row r="194" spans="1:70" ht="35.1" hidden="1" customHeight="1">
      <c r="A194" s="15" t="str">
        <f>+IFERROR(IF(VLOOKUP(#REF!&amp;"-"&amp;ROW()-89,[1]ワークシート!$F$2:$BX$1002,6,0)="","",VLOOKUP(#REF!&amp;"-"&amp;ROW()-89,[1]ワークシート!$F$2:$BX$1002,6,0)),"")</f>
        <v/>
      </c>
      <c r="B194" s="25"/>
      <c r="C194" s="15" t="str">
        <f>+IFERROR(IF(VLOOKUP(#REF!&amp;"-"&amp;ROW()-89,[1]ワークシート!$F$2:$BX$1002,7,0)="","",VLOOKUP(#REF!&amp;"-"&amp;ROW()-89,[1]ワークシート!$F$2:$BX$1002,7,0)),"")</f>
        <v/>
      </c>
      <c r="D194" s="25"/>
      <c r="E194" s="15" t="str">
        <f>+IFERROR(IF(VLOOKUP(#REF!&amp;"-"&amp;ROW()-89,[1]ワークシート!$F$2:$BX$1002,8,0)="","",VLOOKUP(#REF!&amp;"-"&amp;ROW()-89,[1]ワークシート!$F$2:$BX$1002,8,0)),"")</f>
        <v/>
      </c>
      <c r="F194" s="25"/>
      <c r="G194" s="48" t="str">
        <f>+IFERROR(IF(VLOOKUP(#REF!&amp;"-"&amp;ROW()-89,[1]ワークシート!$F$2:$BX$1002,9,0)="","",VLOOKUP(#REF!&amp;"-"&amp;ROW()-89,[1]ワークシート!$F$2:$BX$1002,9,0)),"")</f>
        <v/>
      </c>
      <c r="H1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4" s="52"/>
      <c r="J194" s="15" t="str">
        <f>+IFERROR(IF(VLOOKUP(#REF!&amp;"-"&amp;ROW()-89,[1]ワークシート!$F$2:$BX$1002,16,0)="","",VLOOKUP(#REF!&amp;"-"&amp;ROW()-89,[1]ワークシート!$F$2:$BX$1002,16,0)),"")</f>
        <v/>
      </c>
      <c r="K194" s="30"/>
      <c r="L194" s="25"/>
      <c r="M194" s="57" t="str">
        <f>+IFERROR(VLOOKUP(#REF!&amp;"-"&amp;ROW()-89,[1]ワークシート!$F$2:$BX$1002,21,0),"")</f>
        <v/>
      </c>
      <c r="N194" s="65"/>
      <c r="O194" s="69" t="str">
        <f>+IFERROR(VLOOKUP(#REF!&amp;"-"&amp;ROW()-89,[1]ワークシート!$F$2:$BX$1002,22,0),"")</f>
        <v/>
      </c>
      <c r="P194" s="69"/>
      <c r="Q194" s="74" t="str">
        <f>+IFERROR(IF(VLOOKUP(#REF!&amp;"-"&amp;ROW()-89,[1]ワークシート!$F$2:$BX$1002,53,0)="","",VLOOKUP(#REF!&amp;"-"&amp;ROW()-89,[1]ワークシート!$F$2:$BX$1002,53,0)),"")</f>
        <v/>
      </c>
      <c r="R194" s="74"/>
      <c r="S194" s="74"/>
      <c r="T194" s="69" t="str">
        <f>+IFERROR(VLOOKUP(#REF!&amp;"-"&amp;ROW()-89,[1]ワークシート!$F$2:$BX$1002,58,0),"")</f>
        <v/>
      </c>
      <c r="U194" s="69"/>
      <c r="V194" s="69" t="str">
        <f>+IFERROR(VLOOKUP(#REF!&amp;"-"&amp;ROW()-89,[1]ワークシート!$F$2:$BX$1002,59,0),"")</f>
        <v/>
      </c>
      <c r="W194" s="69"/>
      <c r="X194" s="69"/>
      <c r="Y194" s="48" t="str">
        <f t="shared" si="2"/>
        <v/>
      </c>
      <c r="Z194" s="48"/>
      <c r="AA194" s="15" t="str">
        <f>+IFERROR(VLOOKUP(#REF!&amp;"-"&amp;ROW()-89,[1]ワークシート!$F$2:$BX$1002,10,0)&amp;"","")</f>
        <v/>
      </c>
      <c r="AB194" s="25"/>
      <c r="AC194" s="125" t="str">
        <f>+IFERROR(VLOOKUP(#REF!&amp;"-"&amp;ROW()-89,[1]ワークシート!$F$2:$BX$1002,63,0),"")</f>
        <v/>
      </c>
      <c r="AD194" s="125"/>
      <c r="AE194" s="48" t="str">
        <f t="shared" si="3"/>
        <v/>
      </c>
      <c r="AF194" s="48"/>
      <c r="AG194" s="48" t="str">
        <f>+IFERROR(IF(VLOOKUP(#REF!&amp;"-"&amp;ROW()-89,[1]ワークシート!$F$2:$BX$1002,64,0)="","",VLOOKUP(#REF!&amp;"-"&amp;ROW()-89,[1]ワークシート!$F$2:$BX$1002,64,0)),"")</f>
        <v/>
      </c>
      <c r="AH194" s="48"/>
      <c r="AJ194" s="138">
        <v>111</v>
      </c>
      <c r="AK194" s="138" t="e">
        <f>+#REF!&amp;AJ194</f>
        <v>#REF!</v>
      </c>
      <c r="AL194" s="43"/>
      <c r="AM194" s="43" t="str">
        <f>+IFERROR(IF(VLOOKUP(#REF!&amp;"-"&amp;ROW()-89,[1]ワークシート!$F$2:$BW$1002,12,0)="","",VLOOKUP(#REF!&amp;"-"&amp;ROW()-89,[1]ワークシート!$F$2:$BW$1002,12,0)),"")</f>
        <v/>
      </c>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row>
    <row r="195" spans="1:70" ht="35.1" hidden="1" customHeight="1">
      <c r="A195" s="15" t="str">
        <f>+IFERROR(IF(VLOOKUP(#REF!&amp;"-"&amp;ROW()-89,[1]ワークシート!$F$2:$BX$1002,6,0)="","",VLOOKUP(#REF!&amp;"-"&amp;ROW()-89,[1]ワークシート!$F$2:$BX$1002,6,0)),"")</f>
        <v/>
      </c>
      <c r="B195" s="25"/>
      <c r="C195" s="15" t="str">
        <f>+IFERROR(IF(VLOOKUP(#REF!&amp;"-"&amp;ROW()-89,[1]ワークシート!$F$2:$BX$1002,7,0)="","",VLOOKUP(#REF!&amp;"-"&amp;ROW()-89,[1]ワークシート!$F$2:$BX$1002,7,0)),"")</f>
        <v/>
      </c>
      <c r="D195" s="25"/>
      <c r="E195" s="15" t="str">
        <f>+IFERROR(IF(VLOOKUP(#REF!&amp;"-"&amp;ROW()-89,[1]ワークシート!$F$2:$BX$1002,8,0)="","",VLOOKUP(#REF!&amp;"-"&amp;ROW()-89,[1]ワークシート!$F$2:$BX$1002,8,0)),"")</f>
        <v/>
      </c>
      <c r="F195" s="25"/>
      <c r="G195" s="48" t="str">
        <f>+IFERROR(IF(VLOOKUP(#REF!&amp;"-"&amp;ROW()-89,[1]ワークシート!$F$2:$BX$1002,9,0)="","",VLOOKUP(#REF!&amp;"-"&amp;ROW()-89,[1]ワークシート!$F$2:$BX$1002,9,0)),"")</f>
        <v/>
      </c>
      <c r="H1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5" s="52"/>
      <c r="J195" s="15" t="str">
        <f>+IFERROR(IF(VLOOKUP(#REF!&amp;"-"&amp;ROW()-89,[1]ワークシート!$F$2:$BX$1002,16,0)="","",VLOOKUP(#REF!&amp;"-"&amp;ROW()-89,[1]ワークシート!$F$2:$BX$1002,16,0)),"")</f>
        <v/>
      </c>
      <c r="K195" s="30"/>
      <c r="L195" s="25"/>
      <c r="M195" s="57" t="str">
        <f>+IFERROR(VLOOKUP(#REF!&amp;"-"&amp;ROW()-89,[1]ワークシート!$F$2:$BX$1002,21,0),"")</f>
        <v/>
      </c>
      <c r="N195" s="65"/>
      <c r="O195" s="69" t="str">
        <f>+IFERROR(VLOOKUP(#REF!&amp;"-"&amp;ROW()-89,[1]ワークシート!$F$2:$BX$1002,22,0),"")</f>
        <v/>
      </c>
      <c r="P195" s="69"/>
      <c r="Q195" s="74" t="str">
        <f>+IFERROR(IF(VLOOKUP(#REF!&amp;"-"&amp;ROW()-89,[1]ワークシート!$F$2:$BX$1002,53,0)="","",VLOOKUP(#REF!&amp;"-"&amp;ROW()-89,[1]ワークシート!$F$2:$BX$1002,53,0)),"")</f>
        <v/>
      </c>
      <c r="R195" s="74"/>
      <c r="S195" s="74"/>
      <c r="T195" s="69" t="str">
        <f>+IFERROR(VLOOKUP(#REF!&amp;"-"&amp;ROW()-89,[1]ワークシート!$F$2:$BX$1002,58,0),"")</f>
        <v/>
      </c>
      <c r="U195" s="69"/>
      <c r="V195" s="69" t="str">
        <f>+IFERROR(VLOOKUP(#REF!&amp;"-"&amp;ROW()-89,[1]ワークシート!$F$2:$BX$1002,59,0),"")</f>
        <v/>
      </c>
      <c r="W195" s="69"/>
      <c r="X195" s="69"/>
      <c r="Y195" s="48" t="str">
        <f t="shared" si="2"/>
        <v/>
      </c>
      <c r="Z195" s="48"/>
      <c r="AA195" s="15" t="str">
        <f>+IFERROR(VLOOKUP(#REF!&amp;"-"&amp;ROW()-89,[1]ワークシート!$F$2:$BX$1002,10,0)&amp;"","")</f>
        <v/>
      </c>
      <c r="AB195" s="25"/>
      <c r="AC195" s="125" t="str">
        <f>+IFERROR(VLOOKUP(#REF!&amp;"-"&amp;ROW()-89,[1]ワークシート!$F$2:$BX$1002,63,0),"")</f>
        <v/>
      </c>
      <c r="AD195" s="125"/>
      <c r="AE195" s="48" t="str">
        <f t="shared" si="3"/>
        <v/>
      </c>
      <c r="AF195" s="48"/>
      <c r="AG195" s="48" t="str">
        <f>+IFERROR(IF(VLOOKUP(#REF!&amp;"-"&amp;ROW()-89,[1]ワークシート!$F$2:$BX$1002,64,0)="","",VLOOKUP(#REF!&amp;"-"&amp;ROW()-89,[1]ワークシート!$F$2:$BX$1002,64,0)),"")</f>
        <v/>
      </c>
      <c r="AH195" s="48"/>
      <c r="AJ195" s="138">
        <v>112</v>
      </c>
      <c r="AK195" s="138" t="e">
        <f>+#REF!&amp;AJ195</f>
        <v>#REF!</v>
      </c>
      <c r="AL195" s="43"/>
      <c r="AM195" s="43" t="str">
        <f>+IFERROR(IF(VLOOKUP(#REF!&amp;"-"&amp;ROW()-89,[1]ワークシート!$F$2:$BW$1002,12,0)="","",VLOOKUP(#REF!&amp;"-"&amp;ROW()-89,[1]ワークシート!$F$2:$BW$1002,12,0)),"")</f>
        <v/>
      </c>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row>
    <row r="196" spans="1:70" ht="35.1" hidden="1" customHeight="1">
      <c r="A196" s="15" t="str">
        <f>+IFERROR(IF(VLOOKUP(#REF!&amp;"-"&amp;ROW()-89,[1]ワークシート!$F$2:$BX$1002,6,0)="","",VLOOKUP(#REF!&amp;"-"&amp;ROW()-89,[1]ワークシート!$F$2:$BX$1002,6,0)),"")</f>
        <v/>
      </c>
      <c r="B196" s="25"/>
      <c r="C196" s="15" t="str">
        <f>+IFERROR(IF(VLOOKUP(#REF!&amp;"-"&amp;ROW()-89,[1]ワークシート!$F$2:$BX$1002,7,0)="","",VLOOKUP(#REF!&amp;"-"&amp;ROW()-89,[1]ワークシート!$F$2:$BX$1002,7,0)),"")</f>
        <v/>
      </c>
      <c r="D196" s="25"/>
      <c r="E196" s="15" t="str">
        <f>+IFERROR(IF(VLOOKUP(#REF!&amp;"-"&amp;ROW()-89,[1]ワークシート!$F$2:$BX$1002,8,0)="","",VLOOKUP(#REF!&amp;"-"&amp;ROW()-89,[1]ワークシート!$F$2:$BX$1002,8,0)),"")</f>
        <v/>
      </c>
      <c r="F196" s="25"/>
      <c r="G196" s="48" t="str">
        <f>+IFERROR(IF(VLOOKUP(#REF!&amp;"-"&amp;ROW()-89,[1]ワークシート!$F$2:$BX$1002,9,0)="","",VLOOKUP(#REF!&amp;"-"&amp;ROW()-89,[1]ワークシート!$F$2:$BX$1002,9,0)),"")</f>
        <v/>
      </c>
      <c r="H1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6" s="52"/>
      <c r="J196" s="15" t="str">
        <f>+IFERROR(IF(VLOOKUP(#REF!&amp;"-"&amp;ROW()-89,[1]ワークシート!$F$2:$BX$1002,16,0)="","",VLOOKUP(#REF!&amp;"-"&amp;ROW()-89,[1]ワークシート!$F$2:$BX$1002,16,0)),"")</f>
        <v/>
      </c>
      <c r="K196" s="30"/>
      <c r="L196" s="25"/>
      <c r="M196" s="57" t="str">
        <f>+IFERROR(VLOOKUP(#REF!&amp;"-"&amp;ROW()-89,[1]ワークシート!$F$2:$BX$1002,21,0),"")</f>
        <v/>
      </c>
      <c r="N196" s="65"/>
      <c r="O196" s="69" t="str">
        <f>+IFERROR(VLOOKUP(#REF!&amp;"-"&amp;ROW()-89,[1]ワークシート!$F$2:$BX$1002,22,0),"")</f>
        <v/>
      </c>
      <c r="P196" s="69"/>
      <c r="Q196" s="74" t="str">
        <f>+IFERROR(IF(VLOOKUP(#REF!&amp;"-"&amp;ROW()-89,[1]ワークシート!$F$2:$BX$1002,53,0)="","",VLOOKUP(#REF!&amp;"-"&amp;ROW()-89,[1]ワークシート!$F$2:$BX$1002,53,0)),"")</f>
        <v/>
      </c>
      <c r="R196" s="74"/>
      <c r="S196" s="74"/>
      <c r="T196" s="69" t="str">
        <f>+IFERROR(VLOOKUP(#REF!&amp;"-"&amp;ROW()-89,[1]ワークシート!$F$2:$BX$1002,58,0),"")</f>
        <v/>
      </c>
      <c r="U196" s="69"/>
      <c r="V196" s="69" t="str">
        <f>+IFERROR(VLOOKUP(#REF!&amp;"-"&amp;ROW()-89,[1]ワークシート!$F$2:$BX$1002,59,0),"")</f>
        <v/>
      </c>
      <c r="W196" s="69"/>
      <c r="X196" s="69"/>
      <c r="Y196" s="48" t="str">
        <f t="shared" si="2"/>
        <v/>
      </c>
      <c r="Z196" s="48"/>
      <c r="AA196" s="15" t="str">
        <f>+IFERROR(VLOOKUP(#REF!&amp;"-"&amp;ROW()-89,[1]ワークシート!$F$2:$BX$1002,10,0)&amp;"","")</f>
        <v/>
      </c>
      <c r="AB196" s="25"/>
      <c r="AC196" s="125" t="str">
        <f>+IFERROR(VLOOKUP(#REF!&amp;"-"&amp;ROW()-89,[1]ワークシート!$F$2:$BX$1002,63,0),"")</f>
        <v/>
      </c>
      <c r="AD196" s="125"/>
      <c r="AE196" s="48" t="str">
        <f t="shared" si="3"/>
        <v/>
      </c>
      <c r="AF196" s="48"/>
      <c r="AG196" s="48" t="str">
        <f>+IFERROR(IF(VLOOKUP(#REF!&amp;"-"&amp;ROW()-89,[1]ワークシート!$F$2:$BX$1002,64,0)="","",VLOOKUP(#REF!&amp;"-"&amp;ROW()-89,[1]ワークシート!$F$2:$BX$1002,64,0)),"")</f>
        <v/>
      </c>
      <c r="AH196" s="48"/>
      <c r="AJ196" s="138">
        <v>113</v>
      </c>
      <c r="AK196" s="138" t="e">
        <f>+#REF!&amp;AJ196</f>
        <v>#REF!</v>
      </c>
      <c r="AL196" s="43"/>
      <c r="AM196" s="43" t="str">
        <f>+IFERROR(IF(VLOOKUP(#REF!&amp;"-"&amp;ROW()-89,[1]ワークシート!$F$2:$BW$1002,12,0)="","",VLOOKUP(#REF!&amp;"-"&amp;ROW()-89,[1]ワークシート!$F$2:$BW$1002,12,0)),"")</f>
        <v/>
      </c>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row>
    <row r="197" spans="1:70" ht="35.1" hidden="1" customHeight="1">
      <c r="A197" s="15" t="str">
        <f>+IFERROR(IF(VLOOKUP(#REF!&amp;"-"&amp;ROW()-89,[1]ワークシート!$F$2:$BX$1002,6,0)="","",VLOOKUP(#REF!&amp;"-"&amp;ROW()-89,[1]ワークシート!$F$2:$BX$1002,6,0)),"")</f>
        <v/>
      </c>
      <c r="B197" s="25"/>
      <c r="C197" s="15" t="str">
        <f>+IFERROR(IF(VLOOKUP(#REF!&amp;"-"&amp;ROW()-89,[1]ワークシート!$F$2:$BX$1002,7,0)="","",VLOOKUP(#REF!&amp;"-"&amp;ROW()-89,[1]ワークシート!$F$2:$BX$1002,7,0)),"")</f>
        <v/>
      </c>
      <c r="D197" s="25"/>
      <c r="E197" s="15" t="str">
        <f>+IFERROR(IF(VLOOKUP(#REF!&amp;"-"&amp;ROW()-89,[1]ワークシート!$F$2:$BX$1002,8,0)="","",VLOOKUP(#REF!&amp;"-"&amp;ROW()-89,[1]ワークシート!$F$2:$BX$1002,8,0)),"")</f>
        <v/>
      </c>
      <c r="F197" s="25"/>
      <c r="G197" s="48" t="str">
        <f>+IFERROR(IF(VLOOKUP(#REF!&amp;"-"&amp;ROW()-89,[1]ワークシート!$F$2:$BX$1002,9,0)="","",VLOOKUP(#REF!&amp;"-"&amp;ROW()-89,[1]ワークシート!$F$2:$BX$1002,9,0)),"")</f>
        <v/>
      </c>
      <c r="H1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7" s="52"/>
      <c r="J197" s="15" t="str">
        <f>+IFERROR(IF(VLOOKUP(#REF!&amp;"-"&amp;ROW()-89,[1]ワークシート!$F$2:$BX$1002,16,0)="","",VLOOKUP(#REF!&amp;"-"&amp;ROW()-89,[1]ワークシート!$F$2:$BX$1002,16,0)),"")</f>
        <v/>
      </c>
      <c r="K197" s="30"/>
      <c r="L197" s="25"/>
      <c r="M197" s="57" t="str">
        <f>+IFERROR(VLOOKUP(#REF!&amp;"-"&amp;ROW()-89,[1]ワークシート!$F$2:$BX$1002,21,0),"")</f>
        <v/>
      </c>
      <c r="N197" s="65"/>
      <c r="O197" s="69" t="str">
        <f>+IFERROR(VLOOKUP(#REF!&amp;"-"&amp;ROW()-89,[1]ワークシート!$F$2:$BX$1002,22,0),"")</f>
        <v/>
      </c>
      <c r="P197" s="69"/>
      <c r="Q197" s="74" t="str">
        <f>+IFERROR(IF(VLOOKUP(#REF!&amp;"-"&amp;ROW()-89,[1]ワークシート!$F$2:$BX$1002,53,0)="","",VLOOKUP(#REF!&amp;"-"&amp;ROW()-89,[1]ワークシート!$F$2:$BX$1002,53,0)),"")</f>
        <v/>
      </c>
      <c r="R197" s="74"/>
      <c r="S197" s="74"/>
      <c r="T197" s="69" t="str">
        <f>+IFERROR(VLOOKUP(#REF!&amp;"-"&amp;ROW()-89,[1]ワークシート!$F$2:$BX$1002,58,0),"")</f>
        <v/>
      </c>
      <c r="U197" s="69"/>
      <c r="V197" s="69" t="str">
        <f>+IFERROR(VLOOKUP(#REF!&amp;"-"&amp;ROW()-89,[1]ワークシート!$F$2:$BX$1002,59,0),"")</f>
        <v/>
      </c>
      <c r="W197" s="69"/>
      <c r="X197" s="69"/>
      <c r="Y197" s="48" t="str">
        <f t="shared" si="2"/>
        <v/>
      </c>
      <c r="Z197" s="48"/>
      <c r="AA197" s="15" t="str">
        <f>+IFERROR(VLOOKUP(#REF!&amp;"-"&amp;ROW()-89,[1]ワークシート!$F$2:$BX$1002,10,0)&amp;"","")</f>
        <v/>
      </c>
      <c r="AB197" s="25"/>
      <c r="AC197" s="125" t="str">
        <f>+IFERROR(VLOOKUP(#REF!&amp;"-"&amp;ROW()-89,[1]ワークシート!$F$2:$BX$1002,63,0),"")</f>
        <v/>
      </c>
      <c r="AD197" s="125"/>
      <c r="AE197" s="48" t="str">
        <f t="shared" si="3"/>
        <v/>
      </c>
      <c r="AF197" s="48"/>
      <c r="AG197" s="48" t="str">
        <f>+IFERROR(IF(VLOOKUP(#REF!&amp;"-"&amp;ROW()-89,[1]ワークシート!$F$2:$BX$1002,64,0)="","",VLOOKUP(#REF!&amp;"-"&amp;ROW()-89,[1]ワークシート!$F$2:$BX$1002,64,0)),"")</f>
        <v/>
      </c>
      <c r="AH197" s="48"/>
      <c r="AJ197" s="138">
        <v>114</v>
      </c>
      <c r="AK197" s="138" t="e">
        <f>+#REF!&amp;AJ197</f>
        <v>#REF!</v>
      </c>
      <c r="AL197" s="43"/>
      <c r="AM197" s="43" t="str">
        <f>+IFERROR(IF(VLOOKUP(#REF!&amp;"-"&amp;ROW()-89,[1]ワークシート!$F$2:$BW$1002,12,0)="","",VLOOKUP(#REF!&amp;"-"&amp;ROW()-89,[1]ワークシート!$F$2:$BW$1002,12,0)),"")</f>
        <v/>
      </c>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row>
    <row r="198" spans="1:70" ht="35.1" hidden="1" customHeight="1">
      <c r="A198" s="15" t="str">
        <f>+IFERROR(IF(VLOOKUP(#REF!&amp;"-"&amp;ROW()-89,[1]ワークシート!$F$2:$BX$1002,6,0)="","",VLOOKUP(#REF!&amp;"-"&amp;ROW()-89,[1]ワークシート!$F$2:$BX$1002,6,0)),"")</f>
        <v/>
      </c>
      <c r="B198" s="25"/>
      <c r="C198" s="15" t="str">
        <f>+IFERROR(IF(VLOOKUP(#REF!&amp;"-"&amp;ROW()-89,[1]ワークシート!$F$2:$BX$1002,7,0)="","",VLOOKUP(#REF!&amp;"-"&amp;ROW()-89,[1]ワークシート!$F$2:$BX$1002,7,0)),"")</f>
        <v/>
      </c>
      <c r="D198" s="25"/>
      <c r="E198" s="15" t="str">
        <f>+IFERROR(IF(VLOOKUP(#REF!&amp;"-"&amp;ROW()-89,[1]ワークシート!$F$2:$BX$1002,8,0)="","",VLOOKUP(#REF!&amp;"-"&amp;ROW()-89,[1]ワークシート!$F$2:$BX$1002,8,0)),"")</f>
        <v/>
      </c>
      <c r="F198" s="25"/>
      <c r="G198" s="48" t="str">
        <f>+IFERROR(IF(VLOOKUP(#REF!&amp;"-"&amp;ROW()-89,[1]ワークシート!$F$2:$BX$1002,9,0)="","",VLOOKUP(#REF!&amp;"-"&amp;ROW()-89,[1]ワークシート!$F$2:$BX$1002,9,0)),"")</f>
        <v/>
      </c>
      <c r="H1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8" s="52"/>
      <c r="J198" s="15" t="str">
        <f>+IFERROR(IF(VLOOKUP(#REF!&amp;"-"&amp;ROW()-89,[1]ワークシート!$F$2:$BX$1002,16,0)="","",VLOOKUP(#REF!&amp;"-"&amp;ROW()-89,[1]ワークシート!$F$2:$BX$1002,16,0)),"")</f>
        <v/>
      </c>
      <c r="K198" s="30"/>
      <c r="L198" s="25"/>
      <c r="M198" s="57" t="str">
        <f>+IFERROR(VLOOKUP(#REF!&amp;"-"&amp;ROW()-89,[1]ワークシート!$F$2:$BX$1002,21,0),"")</f>
        <v/>
      </c>
      <c r="N198" s="65"/>
      <c r="O198" s="69" t="str">
        <f>+IFERROR(VLOOKUP(#REF!&amp;"-"&amp;ROW()-89,[1]ワークシート!$F$2:$BX$1002,22,0),"")</f>
        <v/>
      </c>
      <c r="P198" s="69"/>
      <c r="Q198" s="74" t="str">
        <f>+IFERROR(IF(VLOOKUP(#REF!&amp;"-"&amp;ROW()-89,[1]ワークシート!$F$2:$BX$1002,53,0)="","",VLOOKUP(#REF!&amp;"-"&amp;ROW()-89,[1]ワークシート!$F$2:$BX$1002,53,0)),"")</f>
        <v/>
      </c>
      <c r="R198" s="74"/>
      <c r="S198" s="74"/>
      <c r="T198" s="69" t="str">
        <f>+IFERROR(VLOOKUP(#REF!&amp;"-"&amp;ROW()-89,[1]ワークシート!$F$2:$BX$1002,58,0),"")</f>
        <v/>
      </c>
      <c r="U198" s="69"/>
      <c r="V198" s="69" t="str">
        <f>+IFERROR(VLOOKUP(#REF!&amp;"-"&amp;ROW()-89,[1]ワークシート!$F$2:$BX$1002,59,0),"")</f>
        <v/>
      </c>
      <c r="W198" s="69"/>
      <c r="X198" s="69"/>
      <c r="Y198" s="48" t="str">
        <f t="shared" si="2"/>
        <v/>
      </c>
      <c r="Z198" s="48"/>
      <c r="AA198" s="15" t="str">
        <f>+IFERROR(VLOOKUP(#REF!&amp;"-"&amp;ROW()-89,[1]ワークシート!$F$2:$BX$1002,10,0)&amp;"","")</f>
        <v/>
      </c>
      <c r="AB198" s="25"/>
      <c r="AC198" s="125" t="str">
        <f>+IFERROR(VLOOKUP(#REF!&amp;"-"&amp;ROW()-89,[1]ワークシート!$F$2:$BX$1002,63,0),"")</f>
        <v/>
      </c>
      <c r="AD198" s="125"/>
      <c r="AE198" s="48" t="str">
        <f t="shared" si="3"/>
        <v/>
      </c>
      <c r="AF198" s="48"/>
      <c r="AG198" s="48" t="str">
        <f>+IFERROR(IF(VLOOKUP(#REF!&amp;"-"&amp;ROW()-89,[1]ワークシート!$F$2:$BX$1002,64,0)="","",VLOOKUP(#REF!&amp;"-"&amp;ROW()-89,[1]ワークシート!$F$2:$BX$1002,64,0)),"")</f>
        <v/>
      </c>
      <c r="AH198" s="48"/>
      <c r="AJ198" s="138">
        <v>115</v>
      </c>
      <c r="AK198" s="138" t="e">
        <f>+#REF!&amp;AJ198</f>
        <v>#REF!</v>
      </c>
      <c r="AL198" s="43"/>
      <c r="AM198" s="43" t="str">
        <f>+IFERROR(IF(VLOOKUP(#REF!&amp;"-"&amp;ROW()-89,[1]ワークシート!$F$2:$BW$1002,12,0)="","",VLOOKUP(#REF!&amp;"-"&amp;ROW()-89,[1]ワークシート!$F$2:$BW$1002,12,0)),"")</f>
        <v/>
      </c>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row>
    <row r="199" spans="1:70" ht="35.1" hidden="1" customHeight="1">
      <c r="A199" s="15" t="str">
        <f>+IFERROR(IF(VLOOKUP(#REF!&amp;"-"&amp;ROW()-89,[1]ワークシート!$F$2:$BX$1002,6,0)="","",VLOOKUP(#REF!&amp;"-"&amp;ROW()-89,[1]ワークシート!$F$2:$BX$1002,6,0)),"")</f>
        <v/>
      </c>
      <c r="B199" s="25"/>
      <c r="C199" s="15" t="str">
        <f>+IFERROR(IF(VLOOKUP(#REF!&amp;"-"&amp;ROW()-89,[1]ワークシート!$F$2:$BX$1002,7,0)="","",VLOOKUP(#REF!&amp;"-"&amp;ROW()-89,[1]ワークシート!$F$2:$BX$1002,7,0)),"")</f>
        <v/>
      </c>
      <c r="D199" s="25"/>
      <c r="E199" s="15" t="str">
        <f>+IFERROR(IF(VLOOKUP(#REF!&amp;"-"&amp;ROW()-89,[1]ワークシート!$F$2:$BX$1002,8,0)="","",VLOOKUP(#REF!&amp;"-"&amp;ROW()-89,[1]ワークシート!$F$2:$BX$1002,8,0)),"")</f>
        <v/>
      </c>
      <c r="F199" s="25"/>
      <c r="G199" s="48" t="str">
        <f>+IFERROR(IF(VLOOKUP(#REF!&amp;"-"&amp;ROW()-89,[1]ワークシート!$F$2:$BX$1002,9,0)="","",VLOOKUP(#REF!&amp;"-"&amp;ROW()-89,[1]ワークシート!$F$2:$BX$1002,9,0)),"")</f>
        <v/>
      </c>
      <c r="H1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9" s="52"/>
      <c r="J199" s="15" t="str">
        <f>+IFERROR(IF(VLOOKUP(#REF!&amp;"-"&amp;ROW()-89,[1]ワークシート!$F$2:$BX$1002,16,0)="","",VLOOKUP(#REF!&amp;"-"&amp;ROW()-89,[1]ワークシート!$F$2:$BX$1002,16,0)),"")</f>
        <v/>
      </c>
      <c r="K199" s="30"/>
      <c r="L199" s="25"/>
      <c r="M199" s="57" t="str">
        <f>+IFERROR(VLOOKUP(#REF!&amp;"-"&amp;ROW()-89,[1]ワークシート!$F$2:$BX$1002,21,0),"")</f>
        <v/>
      </c>
      <c r="N199" s="65"/>
      <c r="O199" s="69" t="str">
        <f>+IFERROR(VLOOKUP(#REF!&amp;"-"&amp;ROW()-89,[1]ワークシート!$F$2:$BX$1002,22,0),"")</f>
        <v/>
      </c>
      <c r="P199" s="69"/>
      <c r="Q199" s="74" t="str">
        <f>+IFERROR(IF(VLOOKUP(#REF!&amp;"-"&amp;ROW()-89,[1]ワークシート!$F$2:$BX$1002,53,0)="","",VLOOKUP(#REF!&amp;"-"&amp;ROW()-89,[1]ワークシート!$F$2:$BX$1002,53,0)),"")</f>
        <v/>
      </c>
      <c r="R199" s="74"/>
      <c r="S199" s="74"/>
      <c r="T199" s="69" t="str">
        <f>+IFERROR(VLOOKUP(#REF!&amp;"-"&amp;ROW()-89,[1]ワークシート!$F$2:$BX$1002,58,0),"")</f>
        <v/>
      </c>
      <c r="U199" s="69"/>
      <c r="V199" s="69" t="str">
        <f>+IFERROR(VLOOKUP(#REF!&amp;"-"&amp;ROW()-89,[1]ワークシート!$F$2:$BX$1002,59,0),"")</f>
        <v/>
      </c>
      <c r="W199" s="69"/>
      <c r="X199" s="69"/>
      <c r="Y199" s="48" t="str">
        <f t="shared" si="2"/>
        <v/>
      </c>
      <c r="Z199" s="48"/>
      <c r="AA199" s="15" t="str">
        <f>+IFERROR(VLOOKUP(#REF!&amp;"-"&amp;ROW()-89,[1]ワークシート!$F$2:$BX$1002,10,0)&amp;"","")</f>
        <v/>
      </c>
      <c r="AB199" s="25"/>
      <c r="AC199" s="125" t="str">
        <f>+IFERROR(VLOOKUP(#REF!&amp;"-"&amp;ROW()-89,[1]ワークシート!$F$2:$BX$1002,63,0),"")</f>
        <v/>
      </c>
      <c r="AD199" s="125"/>
      <c r="AE199" s="48" t="str">
        <f t="shared" si="3"/>
        <v/>
      </c>
      <c r="AF199" s="48"/>
      <c r="AG199" s="48" t="str">
        <f>+IFERROR(IF(VLOOKUP(#REF!&amp;"-"&amp;ROW()-89,[1]ワークシート!$F$2:$BX$1002,64,0)="","",VLOOKUP(#REF!&amp;"-"&amp;ROW()-89,[1]ワークシート!$F$2:$BX$1002,64,0)),"")</f>
        <v/>
      </c>
      <c r="AH199" s="48"/>
      <c r="AJ199" s="138">
        <v>116</v>
      </c>
      <c r="AK199" s="138" t="e">
        <f>+#REF!&amp;AJ199</f>
        <v>#REF!</v>
      </c>
      <c r="AL199" s="43"/>
      <c r="AM199" s="43" t="str">
        <f>+IFERROR(IF(VLOOKUP(#REF!&amp;"-"&amp;ROW()-89,[1]ワークシート!$F$2:$BW$1002,12,0)="","",VLOOKUP(#REF!&amp;"-"&amp;ROW()-89,[1]ワークシート!$F$2:$BW$1002,12,0)),"")</f>
        <v/>
      </c>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row>
    <row r="200" spans="1:70" ht="35.1" hidden="1" customHeight="1">
      <c r="A200" s="15" t="str">
        <f>+IFERROR(IF(VLOOKUP(#REF!&amp;"-"&amp;ROW()-89,[1]ワークシート!$F$2:$BX$1002,6,0)="","",VLOOKUP(#REF!&amp;"-"&amp;ROW()-89,[1]ワークシート!$F$2:$BX$1002,6,0)),"")</f>
        <v/>
      </c>
      <c r="B200" s="25"/>
      <c r="C200" s="15" t="str">
        <f>+IFERROR(IF(VLOOKUP(#REF!&amp;"-"&amp;ROW()-89,[1]ワークシート!$F$2:$BX$1002,7,0)="","",VLOOKUP(#REF!&amp;"-"&amp;ROW()-89,[1]ワークシート!$F$2:$BX$1002,7,0)),"")</f>
        <v/>
      </c>
      <c r="D200" s="25"/>
      <c r="E200" s="15" t="str">
        <f>+IFERROR(IF(VLOOKUP(#REF!&amp;"-"&amp;ROW()-89,[1]ワークシート!$F$2:$BX$1002,8,0)="","",VLOOKUP(#REF!&amp;"-"&amp;ROW()-89,[1]ワークシート!$F$2:$BX$1002,8,0)),"")</f>
        <v/>
      </c>
      <c r="F200" s="25"/>
      <c r="G200" s="48" t="str">
        <f>+IFERROR(IF(VLOOKUP(#REF!&amp;"-"&amp;ROW()-89,[1]ワークシート!$F$2:$BX$1002,9,0)="","",VLOOKUP(#REF!&amp;"-"&amp;ROW()-89,[1]ワークシート!$F$2:$BX$1002,9,0)),"")</f>
        <v/>
      </c>
      <c r="H2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0" s="52"/>
      <c r="J200" s="15" t="str">
        <f>+IFERROR(IF(VLOOKUP(#REF!&amp;"-"&amp;ROW()-89,[1]ワークシート!$F$2:$BX$1002,16,0)="","",VLOOKUP(#REF!&amp;"-"&amp;ROW()-89,[1]ワークシート!$F$2:$BX$1002,16,0)),"")</f>
        <v/>
      </c>
      <c r="K200" s="30"/>
      <c r="L200" s="25"/>
      <c r="M200" s="57" t="str">
        <f>+IFERROR(VLOOKUP(#REF!&amp;"-"&amp;ROW()-89,[1]ワークシート!$F$2:$BX$1002,21,0),"")</f>
        <v/>
      </c>
      <c r="N200" s="65"/>
      <c r="O200" s="69" t="str">
        <f>+IFERROR(VLOOKUP(#REF!&amp;"-"&amp;ROW()-89,[1]ワークシート!$F$2:$BX$1002,22,0),"")</f>
        <v/>
      </c>
      <c r="P200" s="69"/>
      <c r="Q200" s="74" t="str">
        <f>+IFERROR(IF(VLOOKUP(#REF!&amp;"-"&amp;ROW()-89,[1]ワークシート!$F$2:$BX$1002,53,0)="","",VLOOKUP(#REF!&amp;"-"&amp;ROW()-89,[1]ワークシート!$F$2:$BX$1002,53,0)),"")</f>
        <v/>
      </c>
      <c r="R200" s="74"/>
      <c r="S200" s="74"/>
      <c r="T200" s="69" t="str">
        <f>+IFERROR(VLOOKUP(#REF!&amp;"-"&amp;ROW()-89,[1]ワークシート!$F$2:$BX$1002,58,0),"")</f>
        <v/>
      </c>
      <c r="U200" s="69"/>
      <c r="V200" s="69" t="str">
        <f>+IFERROR(VLOOKUP(#REF!&amp;"-"&amp;ROW()-89,[1]ワークシート!$F$2:$BX$1002,59,0),"")</f>
        <v/>
      </c>
      <c r="W200" s="69"/>
      <c r="X200" s="69"/>
      <c r="Y200" s="48" t="str">
        <f t="shared" si="2"/>
        <v/>
      </c>
      <c r="Z200" s="48"/>
      <c r="AA200" s="15" t="str">
        <f>+IFERROR(VLOOKUP(#REF!&amp;"-"&amp;ROW()-89,[1]ワークシート!$F$2:$BX$1002,10,0)&amp;"","")</f>
        <v/>
      </c>
      <c r="AB200" s="25"/>
      <c r="AC200" s="125" t="str">
        <f>+IFERROR(VLOOKUP(#REF!&amp;"-"&amp;ROW()-89,[1]ワークシート!$F$2:$BX$1002,63,0),"")</f>
        <v/>
      </c>
      <c r="AD200" s="125"/>
      <c r="AE200" s="48" t="str">
        <f t="shared" si="3"/>
        <v/>
      </c>
      <c r="AF200" s="48"/>
      <c r="AG200" s="48" t="str">
        <f>+IFERROR(IF(VLOOKUP(#REF!&amp;"-"&amp;ROW()-89,[1]ワークシート!$F$2:$BX$1002,64,0)="","",VLOOKUP(#REF!&amp;"-"&amp;ROW()-89,[1]ワークシート!$F$2:$BX$1002,64,0)),"")</f>
        <v/>
      </c>
      <c r="AH200" s="48"/>
      <c r="AJ200" s="138">
        <v>117</v>
      </c>
      <c r="AK200" s="138" t="e">
        <f>+#REF!&amp;AJ200</f>
        <v>#REF!</v>
      </c>
      <c r="AL200" s="43"/>
      <c r="AM200" s="43" t="str">
        <f>+IFERROR(IF(VLOOKUP(#REF!&amp;"-"&amp;ROW()-89,[1]ワークシート!$F$2:$BW$1002,12,0)="","",VLOOKUP(#REF!&amp;"-"&amp;ROW()-89,[1]ワークシート!$F$2:$BW$1002,12,0)),"")</f>
        <v/>
      </c>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row>
    <row r="201" spans="1:70" ht="35.1" hidden="1" customHeight="1">
      <c r="A201" s="15" t="str">
        <f>+IFERROR(IF(VLOOKUP(#REF!&amp;"-"&amp;ROW()-89,[1]ワークシート!$F$2:$BX$1002,6,0)="","",VLOOKUP(#REF!&amp;"-"&amp;ROW()-89,[1]ワークシート!$F$2:$BX$1002,6,0)),"")</f>
        <v/>
      </c>
      <c r="B201" s="25"/>
      <c r="C201" s="15" t="str">
        <f>+IFERROR(IF(VLOOKUP(#REF!&amp;"-"&amp;ROW()-89,[1]ワークシート!$F$2:$BX$1002,7,0)="","",VLOOKUP(#REF!&amp;"-"&amp;ROW()-89,[1]ワークシート!$F$2:$BX$1002,7,0)),"")</f>
        <v/>
      </c>
      <c r="D201" s="25"/>
      <c r="E201" s="15" t="str">
        <f>+IFERROR(IF(VLOOKUP(#REF!&amp;"-"&amp;ROW()-89,[1]ワークシート!$F$2:$BX$1002,8,0)="","",VLOOKUP(#REF!&amp;"-"&amp;ROW()-89,[1]ワークシート!$F$2:$BX$1002,8,0)),"")</f>
        <v/>
      </c>
      <c r="F201" s="25"/>
      <c r="G201" s="48" t="str">
        <f>+IFERROR(IF(VLOOKUP(#REF!&amp;"-"&amp;ROW()-89,[1]ワークシート!$F$2:$BX$1002,9,0)="","",VLOOKUP(#REF!&amp;"-"&amp;ROW()-89,[1]ワークシート!$F$2:$BX$1002,9,0)),"")</f>
        <v/>
      </c>
      <c r="H2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1" s="52"/>
      <c r="J201" s="15" t="str">
        <f>+IFERROR(IF(VLOOKUP(#REF!&amp;"-"&amp;ROW()-89,[1]ワークシート!$F$2:$BX$1002,16,0)="","",VLOOKUP(#REF!&amp;"-"&amp;ROW()-89,[1]ワークシート!$F$2:$BX$1002,16,0)),"")</f>
        <v/>
      </c>
      <c r="K201" s="30"/>
      <c r="L201" s="25"/>
      <c r="M201" s="57" t="str">
        <f>+IFERROR(VLOOKUP(#REF!&amp;"-"&amp;ROW()-89,[1]ワークシート!$F$2:$BX$1002,21,0),"")</f>
        <v/>
      </c>
      <c r="N201" s="65"/>
      <c r="O201" s="69" t="str">
        <f>+IFERROR(VLOOKUP(#REF!&amp;"-"&amp;ROW()-89,[1]ワークシート!$F$2:$BX$1002,22,0),"")</f>
        <v/>
      </c>
      <c r="P201" s="69"/>
      <c r="Q201" s="74" t="str">
        <f>+IFERROR(IF(VLOOKUP(#REF!&amp;"-"&amp;ROW()-89,[1]ワークシート!$F$2:$BX$1002,53,0)="","",VLOOKUP(#REF!&amp;"-"&amp;ROW()-89,[1]ワークシート!$F$2:$BX$1002,53,0)),"")</f>
        <v/>
      </c>
      <c r="R201" s="74"/>
      <c r="S201" s="74"/>
      <c r="T201" s="69" t="str">
        <f>+IFERROR(VLOOKUP(#REF!&amp;"-"&amp;ROW()-89,[1]ワークシート!$F$2:$BX$1002,58,0),"")</f>
        <v/>
      </c>
      <c r="U201" s="69"/>
      <c r="V201" s="69" t="str">
        <f>+IFERROR(VLOOKUP(#REF!&amp;"-"&amp;ROW()-89,[1]ワークシート!$F$2:$BX$1002,59,0),"")</f>
        <v/>
      </c>
      <c r="W201" s="69"/>
      <c r="X201" s="69"/>
      <c r="Y201" s="48" t="str">
        <f t="shared" si="2"/>
        <v/>
      </c>
      <c r="Z201" s="48"/>
      <c r="AA201" s="15" t="str">
        <f>+IFERROR(VLOOKUP(#REF!&amp;"-"&amp;ROW()-89,[1]ワークシート!$F$2:$BX$1002,10,0)&amp;"","")</f>
        <v/>
      </c>
      <c r="AB201" s="25"/>
      <c r="AC201" s="125" t="str">
        <f>+IFERROR(VLOOKUP(#REF!&amp;"-"&amp;ROW()-89,[1]ワークシート!$F$2:$BX$1002,63,0),"")</f>
        <v/>
      </c>
      <c r="AD201" s="125"/>
      <c r="AE201" s="48" t="str">
        <f t="shared" si="3"/>
        <v/>
      </c>
      <c r="AF201" s="48"/>
      <c r="AG201" s="48" t="str">
        <f>+IFERROR(IF(VLOOKUP(#REF!&amp;"-"&amp;ROW()-89,[1]ワークシート!$F$2:$BX$1002,64,0)="","",VLOOKUP(#REF!&amp;"-"&amp;ROW()-89,[1]ワークシート!$F$2:$BX$1002,64,0)),"")</f>
        <v/>
      </c>
      <c r="AH201" s="48"/>
      <c r="AJ201" s="138">
        <v>118</v>
      </c>
      <c r="AK201" s="138" t="e">
        <f>+#REF!&amp;AJ201</f>
        <v>#REF!</v>
      </c>
      <c r="AL201" s="43"/>
      <c r="AM201" s="43" t="str">
        <f>+IFERROR(IF(VLOOKUP(#REF!&amp;"-"&amp;ROW()-89,[1]ワークシート!$F$2:$BW$1002,12,0)="","",VLOOKUP(#REF!&amp;"-"&amp;ROW()-89,[1]ワークシート!$F$2:$BW$1002,12,0)),"")</f>
        <v/>
      </c>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row>
    <row r="202" spans="1:70" ht="35.1" hidden="1" customHeight="1">
      <c r="A202" s="15" t="str">
        <f>+IFERROR(IF(VLOOKUP(#REF!&amp;"-"&amp;ROW()-89,[1]ワークシート!$F$2:$BX$1002,6,0)="","",VLOOKUP(#REF!&amp;"-"&amp;ROW()-89,[1]ワークシート!$F$2:$BX$1002,6,0)),"")</f>
        <v/>
      </c>
      <c r="B202" s="25"/>
      <c r="C202" s="15" t="str">
        <f>+IFERROR(IF(VLOOKUP(#REF!&amp;"-"&amp;ROW()-89,[1]ワークシート!$F$2:$BX$1002,7,0)="","",VLOOKUP(#REF!&amp;"-"&amp;ROW()-89,[1]ワークシート!$F$2:$BX$1002,7,0)),"")</f>
        <v/>
      </c>
      <c r="D202" s="25"/>
      <c r="E202" s="15" t="str">
        <f>+IFERROR(IF(VLOOKUP(#REF!&amp;"-"&amp;ROW()-89,[1]ワークシート!$F$2:$BX$1002,8,0)="","",VLOOKUP(#REF!&amp;"-"&amp;ROW()-89,[1]ワークシート!$F$2:$BX$1002,8,0)),"")</f>
        <v/>
      </c>
      <c r="F202" s="25"/>
      <c r="G202" s="48" t="str">
        <f>+IFERROR(IF(VLOOKUP(#REF!&amp;"-"&amp;ROW()-89,[1]ワークシート!$F$2:$BX$1002,9,0)="","",VLOOKUP(#REF!&amp;"-"&amp;ROW()-89,[1]ワークシート!$F$2:$BX$1002,9,0)),"")</f>
        <v/>
      </c>
      <c r="H2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2" s="52"/>
      <c r="J202" s="15" t="str">
        <f>+IFERROR(IF(VLOOKUP(#REF!&amp;"-"&amp;ROW()-89,[1]ワークシート!$F$2:$BX$1002,16,0)="","",VLOOKUP(#REF!&amp;"-"&amp;ROW()-89,[1]ワークシート!$F$2:$BX$1002,16,0)),"")</f>
        <v/>
      </c>
      <c r="K202" s="30"/>
      <c r="L202" s="25"/>
      <c r="M202" s="57" t="str">
        <f>+IFERROR(VLOOKUP(#REF!&amp;"-"&amp;ROW()-89,[1]ワークシート!$F$2:$BX$1002,21,0),"")</f>
        <v/>
      </c>
      <c r="N202" s="65"/>
      <c r="O202" s="69" t="str">
        <f>+IFERROR(VLOOKUP(#REF!&amp;"-"&amp;ROW()-89,[1]ワークシート!$F$2:$BX$1002,22,0),"")</f>
        <v/>
      </c>
      <c r="P202" s="69"/>
      <c r="Q202" s="74" t="str">
        <f>+IFERROR(IF(VLOOKUP(#REF!&amp;"-"&amp;ROW()-89,[1]ワークシート!$F$2:$BX$1002,53,0)="","",VLOOKUP(#REF!&amp;"-"&amp;ROW()-89,[1]ワークシート!$F$2:$BX$1002,53,0)),"")</f>
        <v/>
      </c>
      <c r="R202" s="74"/>
      <c r="S202" s="74"/>
      <c r="T202" s="69" t="str">
        <f>+IFERROR(VLOOKUP(#REF!&amp;"-"&amp;ROW()-89,[1]ワークシート!$F$2:$BX$1002,58,0),"")</f>
        <v/>
      </c>
      <c r="U202" s="69"/>
      <c r="V202" s="69" t="str">
        <f>+IFERROR(VLOOKUP(#REF!&amp;"-"&amp;ROW()-89,[1]ワークシート!$F$2:$BX$1002,59,0),"")</f>
        <v/>
      </c>
      <c r="W202" s="69"/>
      <c r="X202" s="69"/>
      <c r="Y202" s="48" t="str">
        <f t="shared" si="2"/>
        <v/>
      </c>
      <c r="Z202" s="48"/>
      <c r="AA202" s="15" t="str">
        <f>+IFERROR(VLOOKUP(#REF!&amp;"-"&amp;ROW()-89,[1]ワークシート!$F$2:$BX$1002,10,0)&amp;"","")</f>
        <v/>
      </c>
      <c r="AB202" s="25"/>
      <c r="AC202" s="125" t="str">
        <f>+IFERROR(VLOOKUP(#REF!&amp;"-"&amp;ROW()-89,[1]ワークシート!$F$2:$BX$1002,63,0),"")</f>
        <v/>
      </c>
      <c r="AD202" s="125"/>
      <c r="AE202" s="48" t="str">
        <f t="shared" si="3"/>
        <v/>
      </c>
      <c r="AF202" s="48"/>
      <c r="AG202" s="48" t="str">
        <f>+IFERROR(IF(VLOOKUP(#REF!&amp;"-"&amp;ROW()-89,[1]ワークシート!$F$2:$BX$1002,64,0)="","",VLOOKUP(#REF!&amp;"-"&amp;ROW()-89,[1]ワークシート!$F$2:$BX$1002,64,0)),"")</f>
        <v/>
      </c>
      <c r="AH202" s="48"/>
      <c r="AJ202" s="138">
        <v>119</v>
      </c>
      <c r="AK202" s="138" t="e">
        <f>+#REF!&amp;AJ202</f>
        <v>#REF!</v>
      </c>
      <c r="AL202" s="43"/>
      <c r="AM202" s="43" t="str">
        <f>+IFERROR(IF(VLOOKUP(#REF!&amp;"-"&amp;ROW()-89,[1]ワークシート!$F$2:$BW$1002,12,0)="","",VLOOKUP(#REF!&amp;"-"&amp;ROW()-89,[1]ワークシート!$F$2:$BW$1002,12,0)),"")</f>
        <v/>
      </c>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row>
    <row r="203" spans="1:70" ht="35.1" hidden="1" customHeight="1">
      <c r="A203" s="15" t="str">
        <f>+IFERROR(IF(VLOOKUP(#REF!&amp;"-"&amp;ROW()-89,[1]ワークシート!$F$2:$BX$1002,6,0)="","",VLOOKUP(#REF!&amp;"-"&amp;ROW()-89,[1]ワークシート!$F$2:$BX$1002,6,0)),"")</f>
        <v/>
      </c>
      <c r="B203" s="25"/>
      <c r="C203" s="15" t="str">
        <f>+IFERROR(IF(VLOOKUP(#REF!&amp;"-"&amp;ROW()-89,[1]ワークシート!$F$2:$BX$1002,7,0)="","",VLOOKUP(#REF!&amp;"-"&amp;ROW()-89,[1]ワークシート!$F$2:$BX$1002,7,0)),"")</f>
        <v/>
      </c>
      <c r="D203" s="25"/>
      <c r="E203" s="15" t="str">
        <f>+IFERROR(IF(VLOOKUP(#REF!&amp;"-"&amp;ROW()-89,[1]ワークシート!$F$2:$BX$1002,8,0)="","",VLOOKUP(#REF!&amp;"-"&amp;ROW()-89,[1]ワークシート!$F$2:$BX$1002,8,0)),"")</f>
        <v/>
      </c>
      <c r="F203" s="25"/>
      <c r="G203" s="48" t="str">
        <f>+IFERROR(IF(VLOOKUP(#REF!&amp;"-"&amp;ROW()-89,[1]ワークシート!$F$2:$BX$1002,9,0)="","",VLOOKUP(#REF!&amp;"-"&amp;ROW()-89,[1]ワークシート!$F$2:$BX$1002,9,0)),"")</f>
        <v/>
      </c>
      <c r="H2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3" s="52"/>
      <c r="J203" s="15" t="str">
        <f>+IFERROR(IF(VLOOKUP(#REF!&amp;"-"&amp;ROW()-89,[1]ワークシート!$F$2:$BX$1002,16,0)="","",VLOOKUP(#REF!&amp;"-"&amp;ROW()-89,[1]ワークシート!$F$2:$BX$1002,16,0)),"")</f>
        <v/>
      </c>
      <c r="K203" s="30"/>
      <c r="L203" s="25"/>
      <c r="M203" s="57" t="str">
        <f>+IFERROR(VLOOKUP(#REF!&amp;"-"&amp;ROW()-89,[1]ワークシート!$F$2:$BX$1002,21,0),"")</f>
        <v/>
      </c>
      <c r="N203" s="65"/>
      <c r="O203" s="69" t="str">
        <f>+IFERROR(VLOOKUP(#REF!&amp;"-"&amp;ROW()-89,[1]ワークシート!$F$2:$BX$1002,22,0),"")</f>
        <v/>
      </c>
      <c r="P203" s="69"/>
      <c r="Q203" s="74" t="str">
        <f>+IFERROR(IF(VLOOKUP(#REF!&amp;"-"&amp;ROW()-89,[1]ワークシート!$F$2:$BX$1002,53,0)="","",VLOOKUP(#REF!&amp;"-"&amp;ROW()-89,[1]ワークシート!$F$2:$BX$1002,53,0)),"")</f>
        <v/>
      </c>
      <c r="R203" s="74"/>
      <c r="S203" s="74"/>
      <c r="T203" s="69" t="str">
        <f>+IFERROR(VLOOKUP(#REF!&amp;"-"&amp;ROW()-89,[1]ワークシート!$F$2:$BX$1002,58,0),"")</f>
        <v/>
      </c>
      <c r="U203" s="69"/>
      <c r="V203" s="69" t="str">
        <f>+IFERROR(VLOOKUP(#REF!&amp;"-"&amp;ROW()-89,[1]ワークシート!$F$2:$BX$1002,59,0),"")</f>
        <v/>
      </c>
      <c r="W203" s="69"/>
      <c r="X203" s="69"/>
      <c r="Y203" s="48" t="str">
        <f t="shared" si="2"/>
        <v/>
      </c>
      <c r="Z203" s="48"/>
      <c r="AA203" s="15" t="str">
        <f>+IFERROR(VLOOKUP(#REF!&amp;"-"&amp;ROW()-89,[1]ワークシート!$F$2:$BX$1002,10,0)&amp;"","")</f>
        <v/>
      </c>
      <c r="AB203" s="25"/>
      <c r="AC203" s="125" t="str">
        <f>+IFERROR(VLOOKUP(#REF!&amp;"-"&amp;ROW()-89,[1]ワークシート!$F$2:$BX$1002,63,0),"")</f>
        <v/>
      </c>
      <c r="AD203" s="125"/>
      <c r="AE203" s="48" t="str">
        <f t="shared" si="3"/>
        <v/>
      </c>
      <c r="AF203" s="48"/>
      <c r="AG203" s="48" t="str">
        <f>+IFERROR(IF(VLOOKUP(#REF!&amp;"-"&amp;ROW()-89,[1]ワークシート!$F$2:$BX$1002,64,0)="","",VLOOKUP(#REF!&amp;"-"&amp;ROW()-89,[1]ワークシート!$F$2:$BX$1002,64,0)),"")</f>
        <v/>
      </c>
      <c r="AH203" s="48"/>
      <c r="AJ203" s="138">
        <v>120</v>
      </c>
      <c r="AK203" s="138" t="e">
        <f>+#REF!&amp;AJ203</f>
        <v>#REF!</v>
      </c>
      <c r="AL203" s="43"/>
      <c r="AM203" s="43" t="str">
        <f>+IFERROR(IF(VLOOKUP(#REF!&amp;"-"&amp;ROW()-89,[1]ワークシート!$F$2:$BW$1002,12,0)="","",VLOOKUP(#REF!&amp;"-"&amp;ROW()-89,[1]ワークシート!$F$2:$BW$1002,12,0)),"")</f>
        <v/>
      </c>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row>
    <row r="204" spans="1:70" ht="35.1" hidden="1" customHeight="1">
      <c r="A204" s="15" t="str">
        <f>+IFERROR(IF(VLOOKUP(#REF!&amp;"-"&amp;ROW()-89,[1]ワークシート!$F$2:$BX$1002,6,0)="","",VLOOKUP(#REF!&amp;"-"&amp;ROW()-89,[1]ワークシート!$F$2:$BX$1002,6,0)),"")</f>
        <v/>
      </c>
      <c r="B204" s="25"/>
      <c r="C204" s="15" t="str">
        <f>+IFERROR(IF(VLOOKUP(#REF!&amp;"-"&amp;ROW()-89,[1]ワークシート!$F$2:$BX$1002,7,0)="","",VLOOKUP(#REF!&amp;"-"&amp;ROW()-89,[1]ワークシート!$F$2:$BX$1002,7,0)),"")</f>
        <v/>
      </c>
      <c r="D204" s="25"/>
      <c r="E204" s="15" t="str">
        <f>+IFERROR(IF(VLOOKUP(#REF!&amp;"-"&amp;ROW()-89,[1]ワークシート!$F$2:$BX$1002,8,0)="","",VLOOKUP(#REF!&amp;"-"&amp;ROW()-89,[1]ワークシート!$F$2:$BX$1002,8,0)),"")</f>
        <v/>
      </c>
      <c r="F204" s="25"/>
      <c r="G204" s="48" t="str">
        <f>+IFERROR(IF(VLOOKUP(#REF!&amp;"-"&amp;ROW()-89,[1]ワークシート!$F$2:$BX$1002,9,0)="","",VLOOKUP(#REF!&amp;"-"&amp;ROW()-89,[1]ワークシート!$F$2:$BX$1002,9,0)),"")</f>
        <v/>
      </c>
      <c r="H2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4" s="52"/>
      <c r="J204" s="15" t="str">
        <f>+IFERROR(IF(VLOOKUP(#REF!&amp;"-"&amp;ROW()-89,[1]ワークシート!$F$2:$BX$1002,16,0)="","",VLOOKUP(#REF!&amp;"-"&amp;ROW()-89,[1]ワークシート!$F$2:$BX$1002,16,0)),"")</f>
        <v/>
      </c>
      <c r="K204" s="30"/>
      <c r="L204" s="25"/>
      <c r="M204" s="57" t="str">
        <f>+IFERROR(VLOOKUP(#REF!&amp;"-"&amp;ROW()-89,[1]ワークシート!$F$2:$BX$1002,21,0),"")</f>
        <v/>
      </c>
      <c r="N204" s="65"/>
      <c r="O204" s="69" t="str">
        <f>+IFERROR(VLOOKUP(#REF!&amp;"-"&amp;ROW()-89,[1]ワークシート!$F$2:$BX$1002,22,0),"")</f>
        <v/>
      </c>
      <c r="P204" s="69"/>
      <c r="Q204" s="74" t="str">
        <f>+IFERROR(IF(VLOOKUP(#REF!&amp;"-"&amp;ROW()-89,[1]ワークシート!$F$2:$BX$1002,53,0)="","",VLOOKUP(#REF!&amp;"-"&amp;ROW()-89,[1]ワークシート!$F$2:$BX$1002,53,0)),"")</f>
        <v/>
      </c>
      <c r="R204" s="74"/>
      <c r="S204" s="74"/>
      <c r="T204" s="69" t="str">
        <f>+IFERROR(VLOOKUP(#REF!&amp;"-"&amp;ROW()-89,[1]ワークシート!$F$2:$BX$1002,58,0),"")</f>
        <v/>
      </c>
      <c r="U204" s="69"/>
      <c r="V204" s="69" t="str">
        <f>+IFERROR(VLOOKUP(#REF!&amp;"-"&amp;ROW()-89,[1]ワークシート!$F$2:$BX$1002,59,0),"")</f>
        <v/>
      </c>
      <c r="W204" s="69"/>
      <c r="X204" s="69"/>
      <c r="Y204" s="48" t="str">
        <f t="shared" si="2"/>
        <v/>
      </c>
      <c r="Z204" s="48"/>
      <c r="AA204" s="15" t="str">
        <f>+IFERROR(VLOOKUP(#REF!&amp;"-"&amp;ROW()-89,[1]ワークシート!$F$2:$BX$1002,10,0)&amp;"","")</f>
        <v/>
      </c>
      <c r="AB204" s="25"/>
      <c r="AC204" s="125" t="str">
        <f>+IFERROR(VLOOKUP(#REF!&amp;"-"&amp;ROW()-89,[1]ワークシート!$F$2:$BX$1002,63,0),"")</f>
        <v/>
      </c>
      <c r="AD204" s="125"/>
      <c r="AE204" s="48" t="str">
        <f t="shared" si="3"/>
        <v/>
      </c>
      <c r="AF204" s="48"/>
      <c r="AG204" s="48" t="str">
        <f>+IFERROR(IF(VLOOKUP(#REF!&amp;"-"&amp;ROW()-89,[1]ワークシート!$F$2:$BX$1002,64,0)="","",VLOOKUP(#REF!&amp;"-"&amp;ROW()-89,[1]ワークシート!$F$2:$BX$1002,64,0)),"")</f>
        <v/>
      </c>
      <c r="AH204" s="48"/>
      <c r="AJ204" s="138">
        <v>121</v>
      </c>
      <c r="AK204" s="138" t="e">
        <f>+#REF!&amp;AJ204</f>
        <v>#REF!</v>
      </c>
      <c r="AL204" s="43"/>
      <c r="AM204" s="43" t="str">
        <f>+IFERROR(IF(VLOOKUP(#REF!&amp;"-"&amp;ROW()-89,[1]ワークシート!$F$2:$BW$1002,12,0)="","",VLOOKUP(#REF!&amp;"-"&amp;ROW()-89,[1]ワークシート!$F$2:$BW$1002,12,0)),"")</f>
        <v/>
      </c>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row>
    <row r="205" spans="1:70" ht="35.1" hidden="1" customHeight="1">
      <c r="A205" s="15" t="str">
        <f>+IFERROR(IF(VLOOKUP(#REF!&amp;"-"&amp;ROW()-89,[1]ワークシート!$F$2:$BX$1002,6,0)="","",VLOOKUP(#REF!&amp;"-"&amp;ROW()-89,[1]ワークシート!$F$2:$BX$1002,6,0)),"")</f>
        <v/>
      </c>
      <c r="B205" s="25"/>
      <c r="C205" s="15" t="str">
        <f>+IFERROR(IF(VLOOKUP(#REF!&amp;"-"&amp;ROW()-89,[1]ワークシート!$F$2:$BX$1002,7,0)="","",VLOOKUP(#REF!&amp;"-"&amp;ROW()-89,[1]ワークシート!$F$2:$BX$1002,7,0)),"")</f>
        <v/>
      </c>
      <c r="D205" s="25"/>
      <c r="E205" s="15" t="str">
        <f>+IFERROR(IF(VLOOKUP(#REF!&amp;"-"&amp;ROW()-89,[1]ワークシート!$F$2:$BX$1002,8,0)="","",VLOOKUP(#REF!&amp;"-"&amp;ROW()-89,[1]ワークシート!$F$2:$BX$1002,8,0)),"")</f>
        <v/>
      </c>
      <c r="F205" s="25"/>
      <c r="G205" s="48" t="str">
        <f>+IFERROR(IF(VLOOKUP(#REF!&amp;"-"&amp;ROW()-89,[1]ワークシート!$F$2:$BX$1002,9,0)="","",VLOOKUP(#REF!&amp;"-"&amp;ROW()-89,[1]ワークシート!$F$2:$BX$1002,9,0)),"")</f>
        <v/>
      </c>
      <c r="H2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5" s="52"/>
      <c r="J205" s="15" t="str">
        <f>+IFERROR(IF(VLOOKUP(#REF!&amp;"-"&amp;ROW()-89,[1]ワークシート!$F$2:$BX$1002,16,0)="","",VLOOKUP(#REF!&amp;"-"&amp;ROW()-89,[1]ワークシート!$F$2:$BX$1002,16,0)),"")</f>
        <v/>
      </c>
      <c r="K205" s="30"/>
      <c r="L205" s="25"/>
      <c r="M205" s="57" t="str">
        <f>+IFERROR(VLOOKUP(#REF!&amp;"-"&amp;ROW()-89,[1]ワークシート!$F$2:$BX$1002,21,0),"")</f>
        <v/>
      </c>
      <c r="N205" s="65"/>
      <c r="O205" s="69" t="str">
        <f>+IFERROR(VLOOKUP(#REF!&amp;"-"&amp;ROW()-89,[1]ワークシート!$F$2:$BX$1002,22,0),"")</f>
        <v/>
      </c>
      <c r="P205" s="69"/>
      <c r="Q205" s="74" t="str">
        <f>+IFERROR(IF(VLOOKUP(#REF!&amp;"-"&amp;ROW()-89,[1]ワークシート!$F$2:$BX$1002,53,0)="","",VLOOKUP(#REF!&amp;"-"&amp;ROW()-89,[1]ワークシート!$F$2:$BX$1002,53,0)),"")</f>
        <v/>
      </c>
      <c r="R205" s="74"/>
      <c r="S205" s="74"/>
      <c r="T205" s="69" t="str">
        <f>+IFERROR(VLOOKUP(#REF!&amp;"-"&amp;ROW()-89,[1]ワークシート!$F$2:$BX$1002,58,0),"")</f>
        <v/>
      </c>
      <c r="U205" s="69"/>
      <c r="V205" s="69" t="str">
        <f>+IFERROR(VLOOKUP(#REF!&amp;"-"&amp;ROW()-89,[1]ワークシート!$F$2:$BX$1002,59,0),"")</f>
        <v/>
      </c>
      <c r="W205" s="69"/>
      <c r="X205" s="69"/>
      <c r="Y205" s="48" t="str">
        <f t="shared" si="2"/>
        <v/>
      </c>
      <c r="Z205" s="48"/>
      <c r="AA205" s="15" t="str">
        <f>+IFERROR(VLOOKUP(#REF!&amp;"-"&amp;ROW()-89,[1]ワークシート!$F$2:$BX$1002,10,0)&amp;"","")</f>
        <v/>
      </c>
      <c r="AB205" s="25"/>
      <c r="AC205" s="125" t="str">
        <f>+IFERROR(VLOOKUP(#REF!&amp;"-"&amp;ROW()-89,[1]ワークシート!$F$2:$BX$1002,63,0),"")</f>
        <v/>
      </c>
      <c r="AD205" s="125"/>
      <c r="AE205" s="48" t="str">
        <f t="shared" si="3"/>
        <v/>
      </c>
      <c r="AF205" s="48"/>
      <c r="AG205" s="48" t="str">
        <f>+IFERROR(IF(VLOOKUP(#REF!&amp;"-"&amp;ROW()-89,[1]ワークシート!$F$2:$BX$1002,64,0)="","",VLOOKUP(#REF!&amp;"-"&amp;ROW()-89,[1]ワークシート!$F$2:$BX$1002,64,0)),"")</f>
        <v/>
      </c>
      <c r="AH205" s="48"/>
      <c r="AJ205" s="138">
        <v>122</v>
      </c>
      <c r="AK205" s="138" t="e">
        <f>+#REF!&amp;AJ205</f>
        <v>#REF!</v>
      </c>
      <c r="AL205" s="43"/>
      <c r="AM205" s="43" t="str">
        <f>+IFERROR(IF(VLOOKUP(#REF!&amp;"-"&amp;ROW()-89,[1]ワークシート!$F$2:$BW$1002,12,0)="","",VLOOKUP(#REF!&amp;"-"&amp;ROW()-89,[1]ワークシート!$F$2:$BW$1002,12,0)),"")</f>
        <v/>
      </c>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row>
    <row r="206" spans="1:70" ht="35.1" hidden="1" customHeight="1">
      <c r="A206" s="15" t="str">
        <f>+IFERROR(IF(VLOOKUP(#REF!&amp;"-"&amp;ROW()-89,[1]ワークシート!$F$2:$BX$1002,6,0)="","",VLOOKUP(#REF!&amp;"-"&amp;ROW()-89,[1]ワークシート!$F$2:$BX$1002,6,0)),"")</f>
        <v/>
      </c>
      <c r="B206" s="25"/>
      <c r="C206" s="15" t="str">
        <f>+IFERROR(IF(VLOOKUP(#REF!&amp;"-"&amp;ROW()-89,[1]ワークシート!$F$2:$BX$1002,7,0)="","",VLOOKUP(#REF!&amp;"-"&amp;ROW()-89,[1]ワークシート!$F$2:$BX$1002,7,0)),"")</f>
        <v/>
      </c>
      <c r="D206" s="25"/>
      <c r="E206" s="15" t="str">
        <f>+IFERROR(IF(VLOOKUP(#REF!&amp;"-"&amp;ROW()-89,[1]ワークシート!$F$2:$BX$1002,8,0)="","",VLOOKUP(#REF!&amp;"-"&amp;ROW()-89,[1]ワークシート!$F$2:$BX$1002,8,0)),"")</f>
        <v/>
      </c>
      <c r="F206" s="25"/>
      <c r="G206" s="48" t="str">
        <f>+IFERROR(IF(VLOOKUP(#REF!&amp;"-"&amp;ROW()-89,[1]ワークシート!$F$2:$BX$1002,9,0)="","",VLOOKUP(#REF!&amp;"-"&amp;ROW()-89,[1]ワークシート!$F$2:$BX$1002,9,0)),"")</f>
        <v/>
      </c>
      <c r="H2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6" s="52"/>
      <c r="J206" s="15" t="str">
        <f>+IFERROR(IF(VLOOKUP(#REF!&amp;"-"&amp;ROW()-89,[1]ワークシート!$F$2:$BX$1002,16,0)="","",VLOOKUP(#REF!&amp;"-"&amp;ROW()-89,[1]ワークシート!$F$2:$BX$1002,16,0)),"")</f>
        <v/>
      </c>
      <c r="K206" s="30"/>
      <c r="L206" s="25"/>
      <c r="M206" s="57" t="str">
        <f>+IFERROR(VLOOKUP(#REF!&amp;"-"&amp;ROW()-89,[1]ワークシート!$F$2:$BX$1002,21,0),"")</f>
        <v/>
      </c>
      <c r="N206" s="65"/>
      <c r="O206" s="69" t="str">
        <f>+IFERROR(VLOOKUP(#REF!&amp;"-"&amp;ROW()-89,[1]ワークシート!$F$2:$BX$1002,22,0),"")</f>
        <v/>
      </c>
      <c r="P206" s="69"/>
      <c r="Q206" s="74" t="str">
        <f>+IFERROR(IF(VLOOKUP(#REF!&amp;"-"&amp;ROW()-89,[1]ワークシート!$F$2:$BX$1002,53,0)="","",VLOOKUP(#REF!&amp;"-"&amp;ROW()-89,[1]ワークシート!$F$2:$BX$1002,53,0)),"")</f>
        <v/>
      </c>
      <c r="R206" s="74"/>
      <c r="S206" s="74"/>
      <c r="T206" s="69" t="str">
        <f>+IFERROR(VLOOKUP(#REF!&amp;"-"&amp;ROW()-89,[1]ワークシート!$F$2:$BX$1002,58,0),"")</f>
        <v/>
      </c>
      <c r="U206" s="69"/>
      <c r="V206" s="69" t="str">
        <f>+IFERROR(VLOOKUP(#REF!&amp;"-"&amp;ROW()-89,[1]ワークシート!$F$2:$BX$1002,59,0),"")</f>
        <v/>
      </c>
      <c r="W206" s="69"/>
      <c r="X206" s="69"/>
      <c r="Y206" s="48" t="str">
        <f t="shared" si="2"/>
        <v/>
      </c>
      <c r="Z206" s="48"/>
      <c r="AA206" s="15" t="str">
        <f>+IFERROR(VLOOKUP(#REF!&amp;"-"&amp;ROW()-89,[1]ワークシート!$F$2:$BX$1002,10,0)&amp;"","")</f>
        <v/>
      </c>
      <c r="AB206" s="25"/>
      <c r="AC206" s="125" t="str">
        <f>+IFERROR(VLOOKUP(#REF!&amp;"-"&amp;ROW()-89,[1]ワークシート!$F$2:$BX$1002,63,0),"")</f>
        <v/>
      </c>
      <c r="AD206" s="125"/>
      <c r="AE206" s="48" t="str">
        <f t="shared" si="3"/>
        <v/>
      </c>
      <c r="AF206" s="48"/>
      <c r="AG206" s="48" t="str">
        <f>+IFERROR(IF(VLOOKUP(#REF!&amp;"-"&amp;ROW()-89,[1]ワークシート!$F$2:$BX$1002,64,0)="","",VLOOKUP(#REF!&amp;"-"&amp;ROW()-89,[1]ワークシート!$F$2:$BX$1002,64,0)),"")</f>
        <v/>
      </c>
      <c r="AH206" s="48"/>
      <c r="AJ206" s="138">
        <v>123</v>
      </c>
      <c r="AK206" s="138" t="e">
        <f>+#REF!&amp;AJ206</f>
        <v>#REF!</v>
      </c>
      <c r="AL206" s="43"/>
      <c r="AM206" s="43" t="str">
        <f>+IFERROR(IF(VLOOKUP(#REF!&amp;"-"&amp;ROW()-89,[1]ワークシート!$F$2:$BW$1002,12,0)="","",VLOOKUP(#REF!&amp;"-"&amp;ROW()-89,[1]ワークシート!$F$2:$BW$1002,12,0)),"")</f>
        <v/>
      </c>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row>
    <row r="207" spans="1:70" ht="35.1" hidden="1" customHeight="1">
      <c r="A207" s="15" t="str">
        <f>+IFERROR(IF(VLOOKUP(#REF!&amp;"-"&amp;ROW()-89,[1]ワークシート!$F$2:$BX$1002,6,0)="","",VLOOKUP(#REF!&amp;"-"&amp;ROW()-89,[1]ワークシート!$F$2:$BX$1002,6,0)),"")</f>
        <v/>
      </c>
      <c r="B207" s="25"/>
      <c r="C207" s="15" t="str">
        <f>+IFERROR(IF(VLOOKUP(#REF!&amp;"-"&amp;ROW()-89,[1]ワークシート!$F$2:$BX$1002,7,0)="","",VLOOKUP(#REF!&amp;"-"&amp;ROW()-89,[1]ワークシート!$F$2:$BX$1002,7,0)),"")</f>
        <v/>
      </c>
      <c r="D207" s="25"/>
      <c r="E207" s="15" t="str">
        <f>+IFERROR(IF(VLOOKUP(#REF!&amp;"-"&amp;ROW()-89,[1]ワークシート!$F$2:$BX$1002,8,0)="","",VLOOKUP(#REF!&amp;"-"&amp;ROW()-89,[1]ワークシート!$F$2:$BX$1002,8,0)),"")</f>
        <v/>
      </c>
      <c r="F207" s="25"/>
      <c r="G207" s="48" t="str">
        <f>+IFERROR(IF(VLOOKUP(#REF!&amp;"-"&amp;ROW()-89,[1]ワークシート!$F$2:$BX$1002,9,0)="","",VLOOKUP(#REF!&amp;"-"&amp;ROW()-89,[1]ワークシート!$F$2:$BX$1002,9,0)),"")</f>
        <v/>
      </c>
      <c r="H2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7" s="52"/>
      <c r="J207" s="15" t="str">
        <f>+IFERROR(IF(VLOOKUP(#REF!&amp;"-"&amp;ROW()-89,[1]ワークシート!$F$2:$BX$1002,16,0)="","",VLOOKUP(#REF!&amp;"-"&amp;ROW()-89,[1]ワークシート!$F$2:$BX$1002,16,0)),"")</f>
        <v/>
      </c>
      <c r="K207" s="30"/>
      <c r="L207" s="25"/>
      <c r="M207" s="57" t="str">
        <f>+IFERROR(VLOOKUP(#REF!&amp;"-"&amp;ROW()-89,[1]ワークシート!$F$2:$BX$1002,21,0),"")</f>
        <v/>
      </c>
      <c r="N207" s="65"/>
      <c r="O207" s="69" t="str">
        <f>+IFERROR(VLOOKUP(#REF!&amp;"-"&amp;ROW()-89,[1]ワークシート!$F$2:$BX$1002,22,0),"")</f>
        <v/>
      </c>
      <c r="P207" s="69"/>
      <c r="Q207" s="74" t="str">
        <f>+IFERROR(IF(VLOOKUP(#REF!&amp;"-"&amp;ROW()-89,[1]ワークシート!$F$2:$BX$1002,53,0)="","",VLOOKUP(#REF!&amp;"-"&amp;ROW()-89,[1]ワークシート!$F$2:$BX$1002,53,0)),"")</f>
        <v/>
      </c>
      <c r="R207" s="74"/>
      <c r="S207" s="74"/>
      <c r="T207" s="69" t="str">
        <f>+IFERROR(VLOOKUP(#REF!&amp;"-"&amp;ROW()-89,[1]ワークシート!$F$2:$BX$1002,58,0),"")</f>
        <v/>
      </c>
      <c r="U207" s="69"/>
      <c r="V207" s="69" t="str">
        <f>+IFERROR(VLOOKUP(#REF!&amp;"-"&amp;ROW()-89,[1]ワークシート!$F$2:$BX$1002,59,0),"")</f>
        <v/>
      </c>
      <c r="W207" s="69"/>
      <c r="X207" s="69"/>
      <c r="Y207" s="48" t="str">
        <f t="shared" si="2"/>
        <v/>
      </c>
      <c r="Z207" s="48"/>
      <c r="AA207" s="15" t="str">
        <f>+IFERROR(VLOOKUP(#REF!&amp;"-"&amp;ROW()-89,[1]ワークシート!$F$2:$BX$1002,10,0)&amp;"","")</f>
        <v/>
      </c>
      <c r="AB207" s="25"/>
      <c r="AC207" s="125" t="str">
        <f>+IFERROR(VLOOKUP(#REF!&amp;"-"&amp;ROW()-89,[1]ワークシート!$F$2:$BX$1002,63,0),"")</f>
        <v/>
      </c>
      <c r="AD207" s="125"/>
      <c r="AE207" s="48" t="str">
        <f t="shared" si="3"/>
        <v/>
      </c>
      <c r="AF207" s="48"/>
      <c r="AG207" s="48" t="str">
        <f>+IFERROR(IF(VLOOKUP(#REF!&amp;"-"&amp;ROW()-89,[1]ワークシート!$F$2:$BX$1002,64,0)="","",VLOOKUP(#REF!&amp;"-"&amp;ROW()-89,[1]ワークシート!$F$2:$BX$1002,64,0)),"")</f>
        <v/>
      </c>
      <c r="AH207" s="48"/>
      <c r="AJ207" s="138">
        <v>124</v>
      </c>
      <c r="AK207" s="138" t="e">
        <f>+#REF!&amp;AJ207</f>
        <v>#REF!</v>
      </c>
      <c r="AL207" s="43"/>
      <c r="AM207" s="43" t="str">
        <f>+IFERROR(IF(VLOOKUP(#REF!&amp;"-"&amp;ROW()-89,[1]ワークシート!$F$2:$BW$1002,12,0)="","",VLOOKUP(#REF!&amp;"-"&amp;ROW()-89,[1]ワークシート!$F$2:$BW$1002,12,0)),"")</f>
        <v/>
      </c>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row>
    <row r="208" spans="1:70" ht="35.1" hidden="1" customHeight="1">
      <c r="A208" s="15" t="str">
        <f>+IFERROR(IF(VLOOKUP(#REF!&amp;"-"&amp;ROW()-89,[1]ワークシート!$F$2:$BX$1002,6,0)="","",VLOOKUP(#REF!&amp;"-"&amp;ROW()-89,[1]ワークシート!$F$2:$BX$1002,6,0)),"")</f>
        <v/>
      </c>
      <c r="B208" s="25"/>
      <c r="C208" s="15" t="str">
        <f>+IFERROR(IF(VLOOKUP(#REF!&amp;"-"&amp;ROW()-89,[1]ワークシート!$F$2:$BX$1002,7,0)="","",VLOOKUP(#REF!&amp;"-"&amp;ROW()-89,[1]ワークシート!$F$2:$BX$1002,7,0)),"")</f>
        <v/>
      </c>
      <c r="D208" s="25"/>
      <c r="E208" s="15" t="str">
        <f>+IFERROR(IF(VLOOKUP(#REF!&amp;"-"&amp;ROW()-89,[1]ワークシート!$F$2:$BX$1002,8,0)="","",VLOOKUP(#REF!&amp;"-"&amp;ROW()-89,[1]ワークシート!$F$2:$BX$1002,8,0)),"")</f>
        <v/>
      </c>
      <c r="F208" s="25"/>
      <c r="G208" s="48" t="str">
        <f>+IFERROR(IF(VLOOKUP(#REF!&amp;"-"&amp;ROW()-89,[1]ワークシート!$F$2:$BX$1002,9,0)="","",VLOOKUP(#REF!&amp;"-"&amp;ROW()-89,[1]ワークシート!$F$2:$BX$1002,9,0)),"")</f>
        <v/>
      </c>
      <c r="H2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8" s="52"/>
      <c r="J208" s="15" t="str">
        <f>+IFERROR(IF(VLOOKUP(#REF!&amp;"-"&amp;ROW()-89,[1]ワークシート!$F$2:$BX$1002,16,0)="","",VLOOKUP(#REF!&amp;"-"&amp;ROW()-89,[1]ワークシート!$F$2:$BX$1002,16,0)),"")</f>
        <v/>
      </c>
      <c r="K208" s="30"/>
      <c r="L208" s="25"/>
      <c r="M208" s="57" t="str">
        <f>+IFERROR(VLOOKUP(#REF!&amp;"-"&amp;ROW()-89,[1]ワークシート!$F$2:$BX$1002,21,0),"")</f>
        <v/>
      </c>
      <c r="N208" s="65"/>
      <c r="O208" s="69" t="str">
        <f>+IFERROR(VLOOKUP(#REF!&amp;"-"&amp;ROW()-89,[1]ワークシート!$F$2:$BX$1002,22,0),"")</f>
        <v/>
      </c>
      <c r="P208" s="69"/>
      <c r="Q208" s="74" t="str">
        <f>+IFERROR(IF(VLOOKUP(#REF!&amp;"-"&amp;ROW()-89,[1]ワークシート!$F$2:$BX$1002,53,0)="","",VLOOKUP(#REF!&amp;"-"&amp;ROW()-89,[1]ワークシート!$F$2:$BX$1002,53,0)),"")</f>
        <v/>
      </c>
      <c r="R208" s="74"/>
      <c r="S208" s="74"/>
      <c r="T208" s="69" t="str">
        <f>+IFERROR(VLOOKUP(#REF!&amp;"-"&amp;ROW()-89,[1]ワークシート!$F$2:$BX$1002,58,0),"")</f>
        <v/>
      </c>
      <c r="U208" s="69"/>
      <c r="V208" s="69" t="str">
        <f>+IFERROR(VLOOKUP(#REF!&amp;"-"&amp;ROW()-89,[1]ワークシート!$F$2:$BX$1002,59,0),"")</f>
        <v/>
      </c>
      <c r="W208" s="69"/>
      <c r="X208" s="69"/>
      <c r="Y208" s="48" t="str">
        <f t="shared" si="2"/>
        <v/>
      </c>
      <c r="Z208" s="48"/>
      <c r="AA208" s="15" t="str">
        <f>+IFERROR(VLOOKUP(#REF!&amp;"-"&amp;ROW()-89,[1]ワークシート!$F$2:$BX$1002,10,0)&amp;"","")</f>
        <v/>
      </c>
      <c r="AB208" s="25"/>
      <c r="AC208" s="125" t="str">
        <f>+IFERROR(VLOOKUP(#REF!&amp;"-"&amp;ROW()-89,[1]ワークシート!$F$2:$BX$1002,63,0),"")</f>
        <v/>
      </c>
      <c r="AD208" s="125"/>
      <c r="AE208" s="48" t="str">
        <f t="shared" si="3"/>
        <v/>
      </c>
      <c r="AF208" s="48"/>
      <c r="AG208" s="48" t="str">
        <f>+IFERROR(IF(VLOOKUP(#REF!&amp;"-"&amp;ROW()-89,[1]ワークシート!$F$2:$BX$1002,64,0)="","",VLOOKUP(#REF!&amp;"-"&amp;ROW()-89,[1]ワークシート!$F$2:$BX$1002,64,0)),"")</f>
        <v/>
      </c>
      <c r="AH208" s="48"/>
      <c r="AJ208" s="138">
        <v>125</v>
      </c>
      <c r="AK208" s="138" t="e">
        <f>+#REF!&amp;AJ208</f>
        <v>#REF!</v>
      </c>
      <c r="AL208" s="43"/>
      <c r="AM208" s="43" t="str">
        <f>+IFERROR(IF(VLOOKUP(#REF!&amp;"-"&amp;ROW()-89,[1]ワークシート!$F$2:$BW$1002,12,0)="","",VLOOKUP(#REF!&amp;"-"&amp;ROW()-89,[1]ワークシート!$F$2:$BW$1002,12,0)),"")</f>
        <v/>
      </c>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row>
    <row r="209" spans="1:70" ht="35.1" hidden="1" customHeight="1">
      <c r="A209" s="15" t="str">
        <f>+IFERROR(IF(VLOOKUP(#REF!&amp;"-"&amp;ROW()-89,[1]ワークシート!$F$2:$BX$1002,6,0)="","",VLOOKUP(#REF!&amp;"-"&amp;ROW()-89,[1]ワークシート!$F$2:$BX$1002,6,0)),"")</f>
        <v/>
      </c>
      <c r="B209" s="25"/>
      <c r="C209" s="15" t="str">
        <f>+IFERROR(IF(VLOOKUP(#REF!&amp;"-"&amp;ROW()-89,[1]ワークシート!$F$2:$BX$1002,7,0)="","",VLOOKUP(#REF!&amp;"-"&amp;ROW()-89,[1]ワークシート!$F$2:$BX$1002,7,0)),"")</f>
        <v/>
      </c>
      <c r="D209" s="25"/>
      <c r="E209" s="15" t="str">
        <f>+IFERROR(IF(VLOOKUP(#REF!&amp;"-"&amp;ROW()-89,[1]ワークシート!$F$2:$BX$1002,8,0)="","",VLOOKUP(#REF!&amp;"-"&amp;ROW()-89,[1]ワークシート!$F$2:$BX$1002,8,0)),"")</f>
        <v/>
      </c>
      <c r="F209" s="25"/>
      <c r="G209" s="48" t="str">
        <f>+IFERROR(IF(VLOOKUP(#REF!&amp;"-"&amp;ROW()-89,[1]ワークシート!$F$2:$BX$1002,9,0)="","",VLOOKUP(#REF!&amp;"-"&amp;ROW()-89,[1]ワークシート!$F$2:$BX$1002,9,0)),"")</f>
        <v/>
      </c>
      <c r="H2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9" s="52"/>
      <c r="J209" s="15" t="str">
        <f>+IFERROR(IF(VLOOKUP(#REF!&amp;"-"&amp;ROW()-89,[1]ワークシート!$F$2:$BX$1002,16,0)="","",VLOOKUP(#REF!&amp;"-"&amp;ROW()-89,[1]ワークシート!$F$2:$BX$1002,16,0)),"")</f>
        <v/>
      </c>
      <c r="K209" s="30"/>
      <c r="L209" s="25"/>
      <c r="M209" s="57" t="str">
        <f>+IFERROR(VLOOKUP(#REF!&amp;"-"&amp;ROW()-89,[1]ワークシート!$F$2:$BX$1002,21,0),"")</f>
        <v/>
      </c>
      <c r="N209" s="65"/>
      <c r="O209" s="69" t="str">
        <f>+IFERROR(VLOOKUP(#REF!&amp;"-"&amp;ROW()-89,[1]ワークシート!$F$2:$BX$1002,22,0),"")</f>
        <v/>
      </c>
      <c r="P209" s="69"/>
      <c r="Q209" s="74" t="str">
        <f>+IFERROR(IF(VLOOKUP(#REF!&amp;"-"&amp;ROW()-89,[1]ワークシート!$F$2:$BX$1002,53,0)="","",VLOOKUP(#REF!&amp;"-"&amp;ROW()-89,[1]ワークシート!$F$2:$BX$1002,53,0)),"")</f>
        <v/>
      </c>
      <c r="R209" s="74"/>
      <c r="S209" s="74"/>
      <c r="T209" s="69" t="str">
        <f>+IFERROR(VLOOKUP(#REF!&amp;"-"&amp;ROW()-89,[1]ワークシート!$F$2:$BX$1002,58,0),"")</f>
        <v/>
      </c>
      <c r="U209" s="69"/>
      <c r="V209" s="69" t="str">
        <f>+IFERROR(VLOOKUP(#REF!&amp;"-"&amp;ROW()-89,[1]ワークシート!$F$2:$BX$1002,59,0),"")</f>
        <v/>
      </c>
      <c r="W209" s="69"/>
      <c r="X209" s="69"/>
      <c r="Y209" s="48" t="str">
        <f t="shared" si="2"/>
        <v/>
      </c>
      <c r="Z209" s="48"/>
      <c r="AA209" s="15" t="str">
        <f>+IFERROR(VLOOKUP(#REF!&amp;"-"&amp;ROW()-89,[1]ワークシート!$F$2:$BX$1002,10,0)&amp;"","")</f>
        <v/>
      </c>
      <c r="AB209" s="25"/>
      <c r="AC209" s="125" t="str">
        <f>+IFERROR(VLOOKUP(#REF!&amp;"-"&amp;ROW()-89,[1]ワークシート!$F$2:$BX$1002,63,0),"")</f>
        <v/>
      </c>
      <c r="AD209" s="125"/>
      <c r="AE209" s="48" t="str">
        <f t="shared" si="3"/>
        <v/>
      </c>
      <c r="AF209" s="48"/>
      <c r="AG209" s="48" t="str">
        <f>+IFERROR(IF(VLOOKUP(#REF!&amp;"-"&amp;ROW()-89,[1]ワークシート!$F$2:$BX$1002,64,0)="","",VLOOKUP(#REF!&amp;"-"&amp;ROW()-89,[1]ワークシート!$F$2:$BX$1002,64,0)),"")</f>
        <v/>
      </c>
      <c r="AH209" s="48"/>
      <c r="AJ209" s="138">
        <v>126</v>
      </c>
      <c r="AK209" s="138" t="e">
        <f>+#REF!&amp;AJ209</f>
        <v>#REF!</v>
      </c>
      <c r="AL209" s="43"/>
      <c r="AM209" s="43" t="str">
        <f>+IFERROR(IF(VLOOKUP(#REF!&amp;"-"&amp;ROW()-89,[1]ワークシート!$F$2:$BW$1002,12,0)="","",VLOOKUP(#REF!&amp;"-"&amp;ROW()-89,[1]ワークシート!$F$2:$BW$1002,12,0)),"")</f>
        <v/>
      </c>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row>
    <row r="210" spans="1:70" ht="35.1" hidden="1" customHeight="1">
      <c r="A210" s="15" t="str">
        <f>+IFERROR(IF(VLOOKUP(#REF!&amp;"-"&amp;ROW()-89,[1]ワークシート!$F$2:$BX$1002,6,0)="","",VLOOKUP(#REF!&amp;"-"&amp;ROW()-89,[1]ワークシート!$F$2:$BX$1002,6,0)),"")</f>
        <v/>
      </c>
      <c r="B210" s="25"/>
      <c r="C210" s="15" t="str">
        <f>+IFERROR(IF(VLOOKUP(#REF!&amp;"-"&amp;ROW()-89,[1]ワークシート!$F$2:$BX$1002,7,0)="","",VLOOKUP(#REF!&amp;"-"&amp;ROW()-89,[1]ワークシート!$F$2:$BX$1002,7,0)),"")</f>
        <v/>
      </c>
      <c r="D210" s="25"/>
      <c r="E210" s="15" t="str">
        <f>+IFERROR(IF(VLOOKUP(#REF!&amp;"-"&amp;ROW()-89,[1]ワークシート!$F$2:$BX$1002,8,0)="","",VLOOKUP(#REF!&amp;"-"&amp;ROW()-89,[1]ワークシート!$F$2:$BX$1002,8,0)),"")</f>
        <v/>
      </c>
      <c r="F210" s="25"/>
      <c r="G210" s="48" t="str">
        <f>+IFERROR(IF(VLOOKUP(#REF!&amp;"-"&amp;ROW()-89,[1]ワークシート!$F$2:$BX$1002,9,0)="","",VLOOKUP(#REF!&amp;"-"&amp;ROW()-89,[1]ワークシート!$F$2:$BX$1002,9,0)),"")</f>
        <v/>
      </c>
      <c r="H2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0" s="52"/>
      <c r="J210" s="15" t="str">
        <f>+IFERROR(IF(VLOOKUP(#REF!&amp;"-"&amp;ROW()-89,[1]ワークシート!$F$2:$BX$1002,16,0)="","",VLOOKUP(#REF!&amp;"-"&amp;ROW()-89,[1]ワークシート!$F$2:$BX$1002,16,0)),"")</f>
        <v/>
      </c>
      <c r="K210" s="30"/>
      <c r="L210" s="25"/>
      <c r="M210" s="57" t="str">
        <f>+IFERROR(VLOOKUP(#REF!&amp;"-"&amp;ROW()-89,[1]ワークシート!$F$2:$BX$1002,21,0),"")</f>
        <v/>
      </c>
      <c r="N210" s="65"/>
      <c r="O210" s="69" t="str">
        <f>+IFERROR(VLOOKUP(#REF!&amp;"-"&amp;ROW()-89,[1]ワークシート!$F$2:$BX$1002,22,0),"")</f>
        <v/>
      </c>
      <c r="P210" s="69"/>
      <c r="Q210" s="74" t="str">
        <f>+IFERROR(IF(VLOOKUP(#REF!&amp;"-"&amp;ROW()-89,[1]ワークシート!$F$2:$BX$1002,53,0)="","",VLOOKUP(#REF!&amp;"-"&amp;ROW()-89,[1]ワークシート!$F$2:$BX$1002,53,0)),"")</f>
        <v/>
      </c>
      <c r="R210" s="74"/>
      <c r="S210" s="74"/>
      <c r="T210" s="69" t="str">
        <f>+IFERROR(VLOOKUP(#REF!&amp;"-"&amp;ROW()-89,[1]ワークシート!$F$2:$BX$1002,58,0),"")</f>
        <v/>
      </c>
      <c r="U210" s="69"/>
      <c r="V210" s="69" t="str">
        <f>+IFERROR(VLOOKUP(#REF!&amp;"-"&amp;ROW()-89,[1]ワークシート!$F$2:$BX$1002,59,0),"")</f>
        <v/>
      </c>
      <c r="W210" s="69"/>
      <c r="X210" s="69"/>
      <c r="Y210" s="48" t="str">
        <f t="shared" si="2"/>
        <v/>
      </c>
      <c r="Z210" s="48"/>
      <c r="AA210" s="15" t="str">
        <f>+IFERROR(VLOOKUP(#REF!&amp;"-"&amp;ROW()-89,[1]ワークシート!$F$2:$BX$1002,10,0)&amp;"","")</f>
        <v/>
      </c>
      <c r="AB210" s="25"/>
      <c r="AC210" s="125" t="str">
        <f>+IFERROR(VLOOKUP(#REF!&amp;"-"&amp;ROW()-89,[1]ワークシート!$F$2:$BX$1002,63,0),"")</f>
        <v/>
      </c>
      <c r="AD210" s="125"/>
      <c r="AE210" s="48" t="str">
        <f t="shared" si="3"/>
        <v/>
      </c>
      <c r="AF210" s="48"/>
      <c r="AG210" s="48" t="str">
        <f>+IFERROR(IF(VLOOKUP(#REF!&amp;"-"&amp;ROW()-89,[1]ワークシート!$F$2:$BX$1002,64,0)="","",VLOOKUP(#REF!&amp;"-"&amp;ROW()-89,[1]ワークシート!$F$2:$BX$1002,64,0)),"")</f>
        <v/>
      </c>
      <c r="AH210" s="48"/>
      <c r="AJ210" s="138">
        <v>127</v>
      </c>
      <c r="AK210" s="138" t="e">
        <f>+#REF!&amp;AJ210</f>
        <v>#REF!</v>
      </c>
      <c r="AL210" s="43"/>
      <c r="AM210" s="43" t="str">
        <f>+IFERROR(IF(VLOOKUP(#REF!&amp;"-"&amp;ROW()-89,[1]ワークシート!$F$2:$BW$1002,12,0)="","",VLOOKUP(#REF!&amp;"-"&amp;ROW()-89,[1]ワークシート!$F$2:$BW$1002,12,0)),"")</f>
        <v/>
      </c>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row>
    <row r="211" spans="1:70" ht="35.1" hidden="1" customHeight="1">
      <c r="A211" s="15" t="str">
        <f>+IFERROR(IF(VLOOKUP(#REF!&amp;"-"&amp;ROW()-89,[1]ワークシート!$F$2:$BX$1002,6,0)="","",VLOOKUP(#REF!&amp;"-"&amp;ROW()-89,[1]ワークシート!$F$2:$BX$1002,6,0)),"")</f>
        <v/>
      </c>
      <c r="B211" s="25"/>
      <c r="C211" s="15" t="str">
        <f>+IFERROR(IF(VLOOKUP(#REF!&amp;"-"&amp;ROW()-89,[1]ワークシート!$F$2:$BX$1002,7,0)="","",VLOOKUP(#REF!&amp;"-"&amp;ROW()-89,[1]ワークシート!$F$2:$BX$1002,7,0)),"")</f>
        <v/>
      </c>
      <c r="D211" s="25"/>
      <c r="E211" s="15" t="str">
        <f>+IFERROR(IF(VLOOKUP(#REF!&amp;"-"&amp;ROW()-89,[1]ワークシート!$F$2:$BX$1002,8,0)="","",VLOOKUP(#REF!&amp;"-"&amp;ROW()-89,[1]ワークシート!$F$2:$BX$1002,8,0)),"")</f>
        <v/>
      </c>
      <c r="F211" s="25"/>
      <c r="G211" s="48" t="str">
        <f>+IFERROR(IF(VLOOKUP(#REF!&amp;"-"&amp;ROW()-89,[1]ワークシート!$F$2:$BX$1002,9,0)="","",VLOOKUP(#REF!&amp;"-"&amp;ROW()-89,[1]ワークシート!$F$2:$BX$1002,9,0)),"")</f>
        <v/>
      </c>
      <c r="H2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1" s="52"/>
      <c r="J211" s="15" t="str">
        <f>+IFERROR(IF(VLOOKUP(#REF!&amp;"-"&amp;ROW()-89,[1]ワークシート!$F$2:$BX$1002,16,0)="","",VLOOKUP(#REF!&amp;"-"&amp;ROW()-89,[1]ワークシート!$F$2:$BX$1002,16,0)),"")</f>
        <v/>
      </c>
      <c r="K211" s="30"/>
      <c r="L211" s="25"/>
      <c r="M211" s="57" t="str">
        <f>+IFERROR(VLOOKUP(#REF!&amp;"-"&amp;ROW()-89,[1]ワークシート!$F$2:$BX$1002,21,0),"")</f>
        <v/>
      </c>
      <c r="N211" s="65"/>
      <c r="O211" s="69" t="str">
        <f>+IFERROR(VLOOKUP(#REF!&amp;"-"&amp;ROW()-89,[1]ワークシート!$F$2:$BX$1002,22,0),"")</f>
        <v/>
      </c>
      <c r="P211" s="69"/>
      <c r="Q211" s="74" t="str">
        <f>+IFERROR(IF(VLOOKUP(#REF!&amp;"-"&amp;ROW()-89,[1]ワークシート!$F$2:$BX$1002,53,0)="","",VLOOKUP(#REF!&amp;"-"&amp;ROW()-89,[1]ワークシート!$F$2:$BX$1002,53,0)),"")</f>
        <v/>
      </c>
      <c r="R211" s="74"/>
      <c r="S211" s="74"/>
      <c r="T211" s="69" t="str">
        <f>+IFERROR(VLOOKUP(#REF!&amp;"-"&amp;ROW()-89,[1]ワークシート!$F$2:$BX$1002,58,0),"")</f>
        <v/>
      </c>
      <c r="U211" s="69"/>
      <c r="V211" s="69" t="str">
        <f>+IFERROR(VLOOKUP(#REF!&amp;"-"&amp;ROW()-89,[1]ワークシート!$F$2:$BX$1002,59,0),"")</f>
        <v/>
      </c>
      <c r="W211" s="69"/>
      <c r="X211" s="69"/>
      <c r="Y211" s="48" t="str">
        <f t="shared" si="2"/>
        <v/>
      </c>
      <c r="Z211" s="48"/>
      <c r="AA211" s="15" t="str">
        <f>+IFERROR(VLOOKUP(#REF!&amp;"-"&amp;ROW()-89,[1]ワークシート!$F$2:$BX$1002,10,0)&amp;"","")</f>
        <v/>
      </c>
      <c r="AB211" s="25"/>
      <c r="AC211" s="125" t="str">
        <f>+IFERROR(VLOOKUP(#REF!&amp;"-"&amp;ROW()-89,[1]ワークシート!$F$2:$BX$1002,63,0),"")</f>
        <v/>
      </c>
      <c r="AD211" s="125"/>
      <c r="AE211" s="48" t="str">
        <f t="shared" si="3"/>
        <v/>
      </c>
      <c r="AF211" s="48"/>
      <c r="AG211" s="48" t="str">
        <f>+IFERROR(IF(VLOOKUP(#REF!&amp;"-"&amp;ROW()-89,[1]ワークシート!$F$2:$BX$1002,64,0)="","",VLOOKUP(#REF!&amp;"-"&amp;ROW()-89,[1]ワークシート!$F$2:$BX$1002,64,0)),"")</f>
        <v/>
      </c>
      <c r="AH211" s="48"/>
      <c r="AJ211" s="138">
        <v>128</v>
      </c>
      <c r="AK211" s="138" t="e">
        <f>+#REF!&amp;AJ211</f>
        <v>#REF!</v>
      </c>
      <c r="AL211" s="43"/>
      <c r="AM211" s="43" t="str">
        <f>+IFERROR(IF(VLOOKUP(#REF!&amp;"-"&amp;ROW()-89,[1]ワークシート!$F$2:$BW$1002,12,0)="","",VLOOKUP(#REF!&amp;"-"&amp;ROW()-89,[1]ワークシート!$F$2:$BW$1002,12,0)),"")</f>
        <v/>
      </c>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row>
    <row r="212" spans="1:70" ht="35.1" hidden="1" customHeight="1">
      <c r="A212" s="15" t="str">
        <f>+IFERROR(IF(VLOOKUP(#REF!&amp;"-"&amp;ROW()-89,[1]ワークシート!$F$2:$BX$1002,6,0)="","",VLOOKUP(#REF!&amp;"-"&amp;ROW()-89,[1]ワークシート!$F$2:$BX$1002,6,0)),"")</f>
        <v/>
      </c>
      <c r="B212" s="25"/>
      <c r="C212" s="15" t="str">
        <f>+IFERROR(IF(VLOOKUP(#REF!&amp;"-"&amp;ROW()-89,[1]ワークシート!$F$2:$BX$1002,7,0)="","",VLOOKUP(#REF!&amp;"-"&amp;ROW()-89,[1]ワークシート!$F$2:$BX$1002,7,0)),"")</f>
        <v/>
      </c>
      <c r="D212" s="25"/>
      <c r="E212" s="15" t="str">
        <f>+IFERROR(IF(VLOOKUP(#REF!&amp;"-"&amp;ROW()-89,[1]ワークシート!$F$2:$BX$1002,8,0)="","",VLOOKUP(#REF!&amp;"-"&amp;ROW()-89,[1]ワークシート!$F$2:$BX$1002,8,0)),"")</f>
        <v/>
      </c>
      <c r="F212" s="25"/>
      <c r="G212" s="48" t="str">
        <f>+IFERROR(IF(VLOOKUP(#REF!&amp;"-"&amp;ROW()-89,[1]ワークシート!$F$2:$BX$1002,9,0)="","",VLOOKUP(#REF!&amp;"-"&amp;ROW()-89,[1]ワークシート!$F$2:$BX$1002,9,0)),"")</f>
        <v/>
      </c>
      <c r="H2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2" s="52"/>
      <c r="J212" s="15" t="str">
        <f>+IFERROR(IF(VLOOKUP(#REF!&amp;"-"&amp;ROW()-89,[1]ワークシート!$F$2:$BX$1002,16,0)="","",VLOOKUP(#REF!&amp;"-"&amp;ROW()-89,[1]ワークシート!$F$2:$BX$1002,16,0)),"")</f>
        <v/>
      </c>
      <c r="K212" s="30"/>
      <c r="L212" s="25"/>
      <c r="M212" s="57" t="str">
        <f>+IFERROR(VLOOKUP(#REF!&amp;"-"&amp;ROW()-89,[1]ワークシート!$F$2:$BX$1002,21,0),"")</f>
        <v/>
      </c>
      <c r="N212" s="65"/>
      <c r="O212" s="69" t="str">
        <f>+IFERROR(VLOOKUP(#REF!&amp;"-"&amp;ROW()-89,[1]ワークシート!$F$2:$BX$1002,22,0),"")</f>
        <v/>
      </c>
      <c r="P212" s="69"/>
      <c r="Q212" s="74" t="str">
        <f>+IFERROR(IF(VLOOKUP(#REF!&amp;"-"&amp;ROW()-89,[1]ワークシート!$F$2:$BX$1002,53,0)="","",VLOOKUP(#REF!&amp;"-"&amp;ROW()-89,[1]ワークシート!$F$2:$BX$1002,53,0)),"")</f>
        <v/>
      </c>
      <c r="R212" s="74"/>
      <c r="S212" s="74"/>
      <c r="T212" s="69" t="str">
        <f>+IFERROR(VLOOKUP(#REF!&amp;"-"&amp;ROW()-89,[1]ワークシート!$F$2:$BX$1002,58,0),"")</f>
        <v/>
      </c>
      <c r="U212" s="69"/>
      <c r="V212" s="69" t="str">
        <f>+IFERROR(VLOOKUP(#REF!&amp;"-"&amp;ROW()-89,[1]ワークシート!$F$2:$BX$1002,59,0),"")</f>
        <v/>
      </c>
      <c r="W212" s="69"/>
      <c r="X212" s="69"/>
      <c r="Y212" s="48" t="str">
        <f t="shared" ref="Y212:Y275" si="4">IF(AC212="","",IF(AC212=0,"使用貸借権","賃借権"))</f>
        <v/>
      </c>
      <c r="Z212" s="48"/>
      <c r="AA212" s="15" t="str">
        <f>+IFERROR(VLOOKUP(#REF!&amp;"-"&amp;ROW()-89,[1]ワークシート!$F$2:$BX$1002,10,0)&amp;"","")</f>
        <v/>
      </c>
      <c r="AB212" s="25"/>
      <c r="AC212" s="125" t="str">
        <f>+IFERROR(VLOOKUP(#REF!&amp;"-"&amp;ROW()-89,[1]ワークシート!$F$2:$BX$1002,63,0),"")</f>
        <v/>
      </c>
      <c r="AD212" s="125"/>
      <c r="AE212" s="48" t="str">
        <f t="shared" ref="AE212:AE275" si="5">IF(Y212="","",IF(Y212="使用貸借権","-","口座引落　１２月"))</f>
        <v/>
      </c>
      <c r="AF212" s="48"/>
      <c r="AG212" s="48" t="str">
        <f>+IFERROR(IF(VLOOKUP(#REF!&amp;"-"&amp;ROW()-89,[1]ワークシート!$F$2:$BX$1002,64,0)="","",VLOOKUP(#REF!&amp;"-"&amp;ROW()-89,[1]ワークシート!$F$2:$BX$1002,64,0)),"")</f>
        <v/>
      </c>
      <c r="AH212" s="48"/>
      <c r="AJ212" s="138">
        <v>129</v>
      </c>
      <c r="AK212" s="138" t="e">
        <f>+#REF!&amp;AJ212</f>
        <v>#REF!</v>
      </c>
      <c r="AL212" s="43"/>
      <c r="AM212" s="43" t="str">
        <f>+IFERROR(IF(VLOOKUP(#REF!&amp;"-"&amp;ROW()-89,[1]ワークシート!$F$2:$BW$1002,12,0)="","",VLOOKUP(#REF!&amp;"-"&amp;ROW()-89,[1]ワークシート!$F$2:$BW$1002,12,0)),"")</f>
        <v/>
      </c>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row>
    <row r="213" spans="1:70" ht="35.1" hidden="1" customHeight="1">
      <c r="A213" s="15" t="str">
        <f>+IFERROR(IF(VLOOKUP(#REF!&amp;"-"&amp;ROW()-89,[1]ワークシート!$F$2:$BX$1002,6,0)="","",VLOOKUP(#REF!&amp;"-"&amp;ROW()-89,[1]ワークシート!$F$2:$BX$1002,6,0)),"")</f>
        <v/>
      </c>
      <c r="B213" s="25"/>
      <c r="C213" s="15" t="str">
        <f>+IFERROR(IF(VLOOKUP(#REF!&amp;"-"&amp;ROW()-89,[1]ワークシート!$F$2:$BX$1002,7,0)="","",VLOOKUP(#REF!&amp;"-"&amp;ROW()-89,[1]ワークシート!$F$2:$BX$1002,7,0)),"")</f>
        <v/>
      </c>
      <c r="D213" s="25"/>
      <c r="E213" s="15" t="str">
        <f>+IFERROR(IF(VLOOKUP(#REF!&amp;"-"&amp;ROW()-89,[1]ワークシート!$F$2:$BX$1002,8,0)="","",VLOOKUP(#REF!&amp;"-"&amp;ROW()-89,[1]ワークシート!$F$2:$BX$1002,8,0)),"")</f>
        <v/>
      </c>
      <c r="F213" s="25"/>
      <c r="G213" s="48" t="str">
        <f>+IFERROR(IF(VLOOKUP(#REF!&amp;"-"&amp;ROW()-89,[1]ワークシート!$F$2:$BX$1002,9,0)="","",VLOOKUP(#REF!&amp;"-"&amp;ROW()-89,[1]ワークシート!$F$2:$BX$1002,9,0)),"")</f>
        <v/>
      </c>
      <c r="H2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3" s="52"/>
      <c r="J213" s="15" t="str">
        <f>+IFERROR(IF(VLOOKUP(#REF!&amp;"-"&amp;ROW()-89,[1]ワークシート!$F$2:$BX$1002,16,0)="","",VLOOKUP(#REF!&amp;"-"&amp;ROW()-89,[1]ワークシート!$F$2:$BX$1002,16,0)),"")</f>
        <v/>
      </c>
      <c r="K213" s="30"/>
      <c r="L213" s="25"/>
      <c r="M213" s="57" t="str">
        <f>+IFERROR(VLOOKUP(#REF!&amp;"-"&amp;ROW()-89,[1]ワークシート!$F$2:$BX$1002,21,0),"")</f>
        <v/>
      </c>
      <c r="N213" s="65"/>
      <c r="O213" s="69" t="str">
        <f>+IFERROR(VLOOKUP(#REF!&amp;"-"&amp;ROW()-89,[1]ワークシート!$F$2:$BX$1002,22,0),"")</f>
        <v/>
      </c>
      <c r="P213" s="69"/>
      <c r="Q213" s="74" t="str">
        <f>+IFERROR(IF(VLOOKUP(#REF!&amp;"-"&amp;ROW()-89,[1]ワークシート!$F$2:$BX$1002,53,0)="","",VLOOKUP(#REF!&amp;"-"&amp;ROW()-89,[1]ワークシート!$F$2:$BX$1002,53,0)),"")</f>
        <v/>
      </c>
      <c r="R213" s="74"/>
      <c r="S213" s="74"/>
      <c r="T213" s="69" t="str">
        <f>+IFERROR(VLOOKUP(#REF!&amp;"-"&amp;ROW()-89,[1]ワークシート!$F$2:$BX$1002,58,0),"")</f>
        <v/>
      </c>
      <c r="U213" s="69"/>
      <c r="V213" s="69" t="str">
        <f>+IFERROR(VLOOKUP(#REF!&amp;"-"&amp;ROW()-89,[1]ワークシート!$F$2:$BX$1002,59,0),"")</f>
        <v/>
      </c>
      <c r="W213" s="69"/>
      <c r="X213" s="69"/>
      <c r="Y213" s="48" t="str">
        <f t="shared" si="4"/>
        <v/>
      </c>
      <c r="Z213" s="48"/>
      <c r="AA213" s="15" t="str">
        <f>+IFERROR(VLOOKUP(#REF!&amp;"-"&amp;ROW()-89,[1]ワークシート!$F$2:$BX$1002,10,0)&amp;"","")</f>
        <v/>
      </c>
      <c r="AB213" s="25"/>
      <c r="AC213" s="125" t="str">
        <f>+IFERROR(VLOOKUP(#REF!&amp;"-"&amp;ROW()-89,[1]ワークシート!$F$2:$BX$1002,63,0),"")</f>
        <v/>
      </c>
      <c r="AD213" s="125"/>
      <c r="AE213" s="48" t="str">
        <f t="shared" si="5"/>
        <v/>
      </c>
      <c r="AF213" s="48"/>
      <c r="AG213" s="48" t="str">
        <f>+IFERROR(IF(VLOOKUP(#REF!&amp;"-"&amp;ROW()-89,[1]ワークシート!$F$2:$BX$1002,64,0)="","",VLOOKUP(#REF!&amp;"-"&amp;ROW()-89,[1]ワークシート!$F$2:$BX$1002,64,0)),"")</f>
        <v/>
      </c>
      <c r="AH213" s="48"/>
      <c r="AJ213" s="138">
        <v>130</v>
      </c>
      <c r="AK213" s="138" t="e">
        <f>+#REF!&amp;AJ213</f>
        <v>#REF!</v>
      </c>
      <c r="AL213" s="43"/>
      <c r="AM213" s="43" t="str">
        <f>+IFERROR(IF(VLOOKUP(#REF!&amp;"-"&amp;ROW()-89,[1]ワークシート!$F$2:$BW$1002,12,0)="","",VLOOKUP(#REF!&amp;"-"&amp;ROW()-89,[1]ワークシート!$F$2:$BW$1002,12,0)),"")</f>
        <v/>
      </c>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row>
    <row r="214" spans="1:70" ht="35.1" hidden="1" customHeight="1">
      <c r="A214" s="15" t="str">
        <f>+IFERROR(IF(VLOOKUP(#REF!&amp;"-"&amp;ROW()-89,[1]ワークシート!$F$2:$BX$1002,6,0)="","",VLOOKUP(#REF!&amp;"-"&amp;ROW()-89,[1]ワークシート!$F$2:$BX$1002,6,0)),"")</f>
        <v/>
      </c>
      <c r="B214" s="25"/>
      <c r="C214" s="15" t="str">
        <f>+IFERROR(IF(VLOOKUP(#REF!&amp;"-"&amp;ROW()-89,[1]ワークシート!$F$2:$BX$1002,7,0)="","",VLOOKUP(#REF!&amp;"-"&amp;ROW()-89,[1]ワークシート!$F$2:$BX$1002,7,0)),"")</f>
        <v/>
      </c>
      <c r="D214" s="25"/>
      <c r="E214" s="15" t="str">
        <f>+IFERROR(IF(VLOOKUP(#REF!&amp;"-"&amp;ROW()-89,[1]ワークシート!$F$2:$BX$1002,8,0)="","",VLOOKUP(#REF!&amp;"-"&amp;ROW()-89,[1]ワークシート!$F$2:$BX$1002,8,0)),"")</f>
        <v/>
      </c>
      <c r="F214" s="25"/>
      <c r="G214" s="48" t="str">
        <f>+IFERROR(IF(VLOOKUP(#REF!&amp;"-"&amp;ROW()-89,[1]ワークシート!$F$2:$BX$1002,9,0)="","",VLOOKUP(#REF!&amp;"-"&amp;ROW()-89,[1]ワークシート!$F$2:$BX$1002,9,0)),"")</f>
        <v/>
      </c>
      <c r="H2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4" s="52"/>
      <c r="J214" s="15" t="str">
        <f>+IFERROR(IF(VLOOKUP(#REF!&amp;"-"&amp;ROW()-89,[1]ワークシート!$F$2:$BX$1002,16,0)="","",VLOOKUP(#REF!&amp;"-"&amp;ROW()-89,[1]ワークシート!$F$2:$BX$1002,16,0)),"")</f>
        <v/>
      </c>
      <c r="K214" s="30"/>
      <c r="L214" s="25"/>
      <c r="M214" s="57" t="str">
        <f>+IFERROR(VLOOKUP(#REF!&amp;"-"&amp;ROW()-89,[1]ワークシート!$F$2:$BX$1002,21,0),"")</f>
        <v/>
      </c>
      <c r="N214" s="65"/>
      <c r="O214" s="69" t="str">
        <f>+IFERROR(VLOOKUP(#REF!&amp;"-"&amp;ROW()-89,[1]ワークシート!$F$2:$BX$1002,22,0),"")</f>
        <v/>
      </c>
      <c r="P214" s="69"/>
      <c r="Q214" s="74" t="str">
        <f>+IFERROR(IF(VLOOKUP(#REF!&amp;"-"&amp;ROW()-89,[1]ワークシート!$F$2:$BX$1002,53,0)="","",VLOOKUP(#REF!&amp;"-"&amp;ROW()-89,[1]ワークシート!$F$2:$BX$1002,53,0)),"")</f>
        <v/>
      </c>
      <c r="R214" s="74"/>
      <c r="S214" s="74"/>
      <c r="T214" s="69" t="str">
        <f>+IFERROR(VLOOKUP(#REF!&amp;"-"&amp;ROW()-89,[1]ワークシート!$F$2:$BX$1002,58,0),"")</f>
        <v/>
      </c>
      <c r="U214" s="69"/>
      <c r="V214" s="69" t="str">
        <f>+IFERROR(VLOOKUP(#REF!&amp;"-"&amp;ROW()-89,[1]ワークシート!$F$2:$BX$1002,59,0),"")</f>
        <v/>
      </c>
      <c r="W214" s="69"/>
      <c r="X214" s="69"/>
      <c r="Y214" s="48" t="str">
        <f t="shared" si="4"/>
        <v/>
      </c>
      <c r="Z214" s="48"/>
      <c r="AA214" s="15" t="str">
        <f>+IFERROR(VLOOKUP(#REF!&amp;"-"&amp;ROW()-89,[1]ワークシート!$F$2:$BX$1002,10,0)&amp;"","")</f>
        <v/>
      </c>
      <c r="AB214" s="25"/>
      <c r="AC214" s="125" t="str">
        <f>+IFERROR(VLOOKUP(#REF!&amp;"-"&amp;ROW()-89,[1]ワークシート!$F$2:$BX$1002,63,0),"")</f>
        <v/>
      </c>
      <c r="AD214" s="125"/>
      <c r="AE214" s="48" t="str">
        <f t="shared" si="5"/>
        <v/>
      </c>
      <c r="AF214" s="48"/>
      <c r="AG214" s="48" t="str">
        <f>+IFERROR(IF(VLOOKUP(#REF!&amp;"-"&amp;ROW()-89,[1]ワークシート!$F$2:$BX$1002,64,0)="","",VLOOKUP(#REF!&amp;"-"&amp;ROW()-89,[1]ワークシート!$F$2:$BX$1002,64,0)),"")</f>
        <v/>
      </c>
      <c r="AH214" s="48"/>
      <c r="AJ214" s="138">
        <v>131</v>
      </c>
      <c r="AK214" s="138" t="e">
        <f>+#REF!&amp;AJ214</f>
        <v>#REF!</v>
      </c>
      <c r="AL214" s="43"/>
      <c r="AM214" s="43" t="str">
        <f>+IFERROR(IF(VLOOKUP(#REF!&amp;"-"&amp;ROW()-89,[1]ワークシート!$F$2:$BW$1002,12,0)="","",VLOOKUP(#REF!&amp;"-"&amp;ROW()-89,[1]ワークシート!$F$2:$BW$1002,12,0)),"")</f>
        <v/>
      </c>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row>
    <row r="215" spans="1:70" ht="35.1" hidden="1" customHeight="1">
      <c r="A215" s="15" t="str">
        <f>+IFERROR(IF(VLOOKUP(#REF!&amp;"-"&amp;ROW()-89,[1]ワークシート!$F$2:$BX$1002,6,0)="","",VLOOKUP(#REF!&amp;"-"&amp;ROW()-89,[1]ワークシート!$F$2:$BX$1002,6,0)),"")</f>
        <v/>
      </c>
      <c r="B215" s="25"/>
      <c r="C215" s="15" t="str">
        <f>+IFERROR(IF(VLOOKUP(#REF!&amp;"-"&amp;ROW()-89,[1]ワークシート!$F$2:$BX$1002,7,0)="","",VLOOKUP(#REF!&amp;"-"&amp;ROW()-89,[1]ワークシート!$F$2:$BX$1002,7,0)),"")</f>
        <v/>
      </c>
      <c r="D215" s="25"/>
      <c r="E215" s="15" t="str">
        <f>+IFERROR(IF(VLOOKUP(#REF!&amp;"-"&amp;ROW()-89,[1]ワークシート!$F$2:$BX$1002,8,0)="","",VLOOKUP(#REF!&amp;"-"&amp;ROW()-89,[1]ワークシート!$F$2:$BX$1002,8,0)),"")</f>
        <v/>
      </c>
      <c r="F215" s="25"/>
      <c r="G215" s="48" t="str">
        <f>+IFERROR(IF(VLOOKUP(#REF!&amp;"-"&amp;ROW()-89,[1]ワークシート!$F$2:$BX$1002,9,0)="","",VLOOKUP(#REF!&amp;"-"&amp;ROW()-89,[1]ワークシート!$F$2:$BX$1002,9,0)),"")</f>
        <v/>
      </c>
      <c r="H2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5" s="52"/>
      <c r="J215" s="15" t="str">
        <f>+IFERROR(IF(VLOOKUP(#REF!&amp;"-"&amp;ROW()-89,[1]ワークシート!$F$2:$BX$1002,16,0)="","",VLOOKUP(#REF!&amp;"-"&amp;ROW()-89,[1]ワークシート!$F$2:$BX$1002,16,0)),"")</f>
        <v/>
      </c>
      <c r="K215" s="30"/>
      <c r="L215" s="25"/>
      <c r="M215" s="57" t="str">
        <f>+IFERROR(VLOOKUP(#REF!&amp;"-"&amp;ROW()-89,[1]ワークシート!$F$2:$BX$1002,21,0),"")</f>
        <v/>
      </c>
      <c r="N215" s="65"/>
      <c r="O215" s="69" t="str">
        <f>+IFERROR(VLOOKUP(#REF!&amp;"-"&amp;ROW()-89,[1]ワークシート!$F$2:$BX$1002,22,0),"")</f>
        <v/>
      </c>
      <c r="P215" s="69"/>
      <c r="Q215" s="74" t="str">
        <f>+IFERROR(IF(VLOOKUP(#REF!&amp;"-"&amp;ROW()-89,[1]ワークシート!$F$2:$BX$1002,53,0)="","",VLOOKUP(#REF!&amp;"-"&amp;ROW()-89,[1]ワークシート!$F$2:$BX$1002,53,0)),"")</f>
        <v/>
      </c>
      <c r="R215" s="74"/>
      <c r="S215" s="74"/>
      <c r="T215" s="69" t="str">
        <f>+IFERROR(VLOOKUP(#REF!&amp;"-"&amp;ROW()-89,[1]ワークシート!$F$2:$BX$1002,58,0),"")</f>
        <v/>
      </c>
      <c r="U215" s="69"/>
      <c r="V215" s="69" t="str">
        <f>+IFERROR(VLOOKUP(#REF!&amp;"-"&amp;ROW()-89,[1]ワークシート!$F$2:$BX$1002,59,0),"")</f>
        <v/>
      </c>
      <c r="W215" s="69"/>
      <c r="X215" s="69"/>
      <c r="Y215" s="48" t="str">
        <f t="shared" si="4"/>
        <v/>
      </c>
      <c r="Z215" s="48"/>
      <c r="AA215" s="15" t="str">
        <f>+IFERROR(VLOOKUP(#REF!&amp;"-"&amp;ROW()-89,[1]ワークシート!$F$2:$BX$1002,10,0)&amp;"","")</f>
        <v/>
      </c>
      <c r="AB215" s="25"/>
      <c r="AC215" s="125" t="str">
        <f>+IFERROR(VLOOKUP(#REF!&amp;"-"&amp;ROW()-89,[1]ワークシート!$F$2:$BX$1002,63,0),"")</f>
        <v/>
      </c>
      <c r="AD215" s="125"/>
      <c r="AE215" s="48" t="str">
        <f t="shared" si="5"/>
        <v/>
      </c>
      <c r="AF215" s="48"/>
      <c r="AG215" s="48" t="str">
        <f>+IFERROR(IF(VLOOKUP(#REF!&amp;"-"&amp;ROW()-89,[1]ワークシート!$F$2:$BX$1002,64,0)="","",VLOOKUP(#REF!&amp;"-"&amp;ROW()-89,[1]ワークシート!$F$2:$BX$1002,64,0)),"")</f>
        <v/>
      </c>
      <c r="AH215" s="48"/>
      <c r="AJ215" s="138">
        <v>132</v>
      </c>
      <c r="AK215" s="138" t="e">
        <f>+#REF!&amp;AJ215</f>
        <v>#REF!</v>
      </c>
      <c r="AL215" s="43"/>
      <c r="AM215" s="43" t="str">
        <f>+IFERROR(IF(VLOOKUP(#REF!&amp;"-"&amp;ROW()-89,[1]ワークシート!$F$2:$BW$1002,12,0)="","",VLOOKUP(#REF!&amp;"-"&amp;ROW()-89,[1]ワークシート!$F$2:$BW$1002,12,0)),"")</f>
        <v/>
      </c>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row>
    <row r="216" spans="1:70" ht="35.1" hidden="1" customHeight="1">
      <c r="A216" s="15" t="str">
        <f>+IFERROR(IF(VLOOKUP(#REF!&amp;"-"&amp;ROW()-89,[1]ワークシート!$F$2:$BX$1002,6,0)="","",VLOOKUP(#REF!&amp;"-"&amp;ROW()-89,[1]ワークシート!$F$2:$BX$1002,6,0)),"")</f>
        <v/>
      </c>
      <c r="B216" s="25"/>
      <c r="C216" s="15" t="str">
        <f>+IFERROR(IF(VLOOKUP(#REF!&amp;"-"&amp;ROW()-89,[1]ワークシート!$F$2:$BX$1002,7,0)="","",VLOOKUP(#REF!&amp;"-"&amp;ROW()-89,[1]ワークシート!$F$2:$BX$1002,7,0)),"")</f>
        <v/>
      </c>
      <c r="D216" s="25"/>
      <c r="E216" s="15" t="str">
        <f>+IFERROR(IF(VLOOKUP(#REF!&amp;"-"&amp;ROW()-89,[1]ワークシート!$F$2:$BX$1002,8,0)="","",VLOOKUP(#REF!&amp;"-"&amp;ROW()-89,[1]ワークシート!$F$2:$BX$1002,8,0)),"")</f>
        <v/>
      </c>
      <c r="F216" s="25"/>
      <c r="G216" s="48" t="str">
        <f>+IFERROR(IF(VLOOKUP(#REF!&amp;"-"&amp;ROW()-89,[1]ワークシート!$F$2:$BX$1002,9,0)="","",VLOOKUP(#REF!&amp;"-"&amp;ROW()-89,[1]ワークシート!$F$2:$BX$1002,9,0)),"")</f>
        <v/>
      </c>
      <c r="H2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6" s="52"/>
      <c r="J216" s="15" t="str">
        <f>+IFERROR(IF(VLOOKUP(#REF!&amp;"-"&amp;ROW()-89,[1]ワークシート!$F$2:$BX$1002,16,0)="","",VLOOKUP(#REF!&amp;"-"&amp;ROW()-89,[1]ワークシート!$F$2:$BX$1002,16,0)),"")</f>
        <v/>
      </c>
      <c r="K216" s="30"/>
      <c r="L216" s="25"/>
      <c r="M216" s="57" t="str">
        <f>+IFERROR(VLOOKUP(#REF!&amp;"-"&amp;ROW()-89,[1]ワークシート!$F$2:$BX$1002,21,0),"")</f>
        <v/>
      </c>
      <c r="N216" s="65"/>
      <c r="O216" s="69" t="str">
        <f>+IFERROR(VLOOKUP(#REF!&amp;"-"&amp;ROW()-89,[1]ワークシート!$F$2:$BX$1002,22,0),"")</f>
        <v/>
      </c>
      <c r="P216" s="69"/>
      <c r="Q216" s="74" t="str">
        <f>+IFERROR(IF(VLOOKUP(#REF!&amp;"-"&amp;ROW()-89,[1]ワークシート!$F$2:$BX$1002,53,0)="","",VLOOKUP(#REF!&amp;"-"&amp;ROW()-89,[1]ワークシート!$F$2:$BX$1002,53,0)),"")</f>
        <v/>
      </c>
      <c r="R216" s="74"/>
      <c r="S216" s="74"/>
      <c r="T216" s="69" t="str">
        <f>+IFERROR(VLOOKUP(#REF!&amp;"-"&amp;ROW()-89,[1]ワークシート!$F$2:$BX$1002,58,0),"")</f>
        <v/>
      </c>
      <c r="U216" s="69"/>
      <c r="V216" s="69" t="str">
        <f>+IFERROR(VLOOKUP(#REF!&amp;"-"&amp;ROW()-89,[1]ワークシート!$F$2:$BX$1002,59,0),"")</f>
        <v/>
      </c>
      <c r="W216" s="69"/>
      <c r="X216" s="69"/>
      <c r="Y216" s="48" t="str">
        <f t="shared" si="4"/>
        <v/>
      </c>
      <c r="Z216" s="48"/>
      <c r="AA216" s="15" t="str">
        <f>+IFERROR(VLOOKUP(#REF!&amp;"-"&amp;ROW()-89,[1]ワークシート!$F$2:$BX$1002,10,0)&amp;"","")</f>
        <v/>
      </c>
      <c r="AB216" s="25"/>
      <c r="AC216" s="125" t="str">
        <f>+IFERROR(VLOOKUP(#REF!&amp;"-"&amp;ROW()-89,[1]ワークシート!$F$2:$BX$1002,63,0),"")</f>
        <v/>
      </c>
      <c r="AD216" s="125"/>
      <c r="AE216" s="48" t="str">
        <f t="shared" si="5"/>
        <v/>
      </c>
      <c r="AF216" s="48"/>
      <c r="AG216" s="48" t="str">
        <f>+IFERROR(IF(VLOOKUP(#REF!&amp;"-"&amp;ROW()-89,[1]ワークシート!$F$2:$BX$1002,64,0)="","",VLOOKUP(#REF!&amp;"-"&amp;ROW()-89,[1]ワークシート!$F$2:$BX$1002,64,0)),"")</f>
        <v/>
      </c>
      <c r="AH216" s="48"/>
      <c r="AJ216" s="138">
        <v>133</v>
      </c>
      <c r="AK216" s="138" t="e">
        <f>+#REF!&amp;AJ216</f>
        <v>#REF!</v>
      </c>
      <c r="AL216" s="43"/>
      <c r="AM216" s="43" t="str">
        <f>+IFERROR(IF(VLOOKUP(#REF!&amp;"-"&amp;ROW()-89,[1]ワークシート!$F$2:$BW$1002,12,0)="","",VLOOKUP(#REF!&amp;"-"&amp;ROW()-89,[1]ワークシート!$F$2:$BW$1002,12,0)),"")</f>
        <v/>
      </c>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row>
    <row r="217" spans="1:70" ht="35.1" hidden="1" customHeight="1">
      <c r="A217" s="15" t="str">
        <f>+IFERROR(IF(VLOOKUP(#REF!&amp;"-"&amp;ROW()-89,[1]ワークシート!$F$2:$BX$1002,6,0)="","",VLOOKUP(#REF!&amp;"-"&amp;ROW()-89,[1]ワークシート!$F$2:$BX$1002,6,0)),"")</f>
        <v/>
      </c>
      <c r="B217" s="25"/>
      <c r="C217" s="15" t="str">
        <f>+IFERROR(IF(VLOOKUP(#REF!&amp;"-"&amp;ROW()-89,[1]ワークシート!$F$2:$BX$1002,7,0)="","",VLOOKUP(#REF!&amp;"-"&amp;ROW()-89,[1]ワークシート!$F$2:$BX$1002,7,0)),"")</f>
        <v/>
      </c>
      <c r="D217" s="25"/>
      <c r="E217" s="15" t="str">
        <f>+IFERROR(IF(VLOOKUP(#REF!&amp;"-"&amp;ROW()-89,[1]ワークシート!$F$2:$BX$1002,8,0)="","",VLOOKUP(#REF!&amp;"-"&amp;ROW()-89,[1]ワークシート!$F$2:$BX$1002,8,0)),"")</f>
        <v/>
      </c>
      <c r="F217" s="25"/>
      <c r="G217" s="48" t="str">
        <f>+IFERROR(IF(VLOOKUP(#REF!&amp;"-"&amp;ROW()-89,[1]ワークシート!$F$2:$BX$1002,9,0)="","",VLOOKUP(#REF!&amp;"-"&amp;ROW()-89,[1]ワークシート!$F$2:$BX$1002,9,0)),"")</f>
        <v/>
      </c>
      <c r="H2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7" s="52"/>
      <c r="J217" s="15" t="str">
        <f>+IFERROR(IF(VLOOKUP(#REF!&amp;"-"&amp;ROW()-89,[1]ワークシート!$F$2:$BX$1002,16,0)="","",VLOOKUP(#REF!&amp;"-"&amp;ROW()-89,[1]ワークシート!$F$2:$BX$1002,16,0)),"")</f>
        <v/>
      </c>
      <c r="K217" s="30"/>
      <c r="L217" s="25"/>
      <c r="M217" s="57" t="str">
        <f>+IFERROR(VLOOKUP(#REF!&amp;"-"&amp;ROW()-89,[1]ワークシート!$F$2:$BX$1002,21,0),"")</f>
        <v/>
      </c>
      <c r="N217" s="65"/>
      <c r="O217" s="69" t="str">
        <f>+IFERROR(VLOOKUP(#REF!&amp;"-"&amp;ROW()-89,[1]ワークシート!$F$2:$BX$1002,22,0),"")</f>
        <v/>
      </c>
      <c r="P217" s="69"/>
      <c r="Q217" s="74" t="str">
        <f>+IFERROR(IF(VLOOKUP(#REF!&amp;"-"&amp;ROW()-89,[1]ワークシート!$F$2:$BX$1002,53,0)="","",VLOOKUP(#REF!&amp;"-"&amp;ROW()-89,[1]ワークシート!$F$2:$BX$1002,53,0)),"")</f>
        <v/>
      </c>
      <c r="R217" s="74"/>
      <c r="S217" s="74"/>
      <c r="T217" s="69" t="str">
        <f>+IFERROR(VLOOKUP(#REF!&amp;"-"&amp;ROW()-89,[1]ワークシート!$F$2:$BX$1002,58,0),"")</f>
        <v/>
      </c>
      <c r="U217" s="69"/>
      <c r="V217" s="69" t="str">
        <f>+IFERROR(VLOOKUP(#REF!&amp;"-"&amp;ROW()-89,[1]ワークシート!$F$2:$BX$1002,59,0),"")</f>
        <v/>
      </c>
      <c r="W217" s="69"/>
      <c r="X217" s="69"/>
      <c r="Y217" s="48" t="str">
        <f t="shared" si="4"/>
        <v/>
      </c>
      <c r="Z217" s="48"/>
      <c r="AA217" s="15" t="str">
        <f>+IFERROR(VLOOKUP(#REF!&amp;"-"&amp;ROW()-89,[1]ワークシート!$F$2:$BX$1002,10,0)&amp;"","")</f>
        <v/>
      </c>
      <c r="AB217" s="25"/>
      <c r="AC217" s="125" t="str">
        <f>+IFERROR(VLOOKUP(#REF!&amp;"-"&amp;ROW()-89,[1]ワークシート!$F$2:$BX$1002,63,0),"")</f>
        <v/>
      </c>
      <c r="AD217" s="125"/>
      <c r="AE217" s="48" t="str">
        <f t="shared" si="5"/>
        <v/>
      </c>
      <c r="AF217" s="48"/>
      <c r="AG217" s="48" t="str">
        <f>+IFERROR(IF(VLOOKUP(#REF!&amp;"-"&amp;ROW()-89,[1]ワークシート!$F$2:$BX$1002,64,0)="","",VLOOKUP(#REF!&amp;"-"&amp;ROW()-89,[1]ワークシート!$F$2:$BX$1002,64,0)),"")</f>
        <v/>
      </c>
      <c r="AH217" s="48"/>
      <c r="AJ217" s="138">
        <v>134</v>
      </c>
      <c r="AK217" s="138" t="e">
        <f>+#REF!&amp;AJ217</f>
        <v>#REF!</v>
      </c>
      <c r="AL217" s="43"/>
      <c r="AM217" s="43" t="str">
        <f>+IFERROR(IF(VLOOKUP(#REF!&amp;"-"&amp;ROW()-89,[1]ワークシート!$F$2:$BW$1002,12,0)="","",VLOOKUP(#REF!&amp;"-"&amp;ROW()-89,[1]ワークシート!$F$2:$BW$1002,12,0)),"")</f>
        <v/>
      </c>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row>
    <row r="218" spans="1:70" ht="35.1" hidden="1" customHeight="1">
      <c r="A218" s="15" t="str">
        <f>+IFERROR(IF(VLOOKUP(#REF!&amp;"-"&amp;ROW()-89,[1]ワークシート!$F$2:$BX$1002,6,0)="","",VLOOKUP(#REF!&amp;"-"&amp;ROW()-89,[1]ワークシート!$F$2:$BX$1002,6,0)),"")</f>
        <v/>
      </c>
      <c r="B218" s="25"/>
      <c r="C218" s="15" t="str">
        <f>+IFERROR(IF(VLOOKUP(#REF!&amp;"-"&amp;ROW()-89,[1]ワークシート!$F$2:$BX$1002,7,0)="","",VLOOKUP(#REF!&amp;"-"&amp;ROW()-89,[1]ワークシート!$F$2:$BX$1002,7,0)),"")</f>
        <v/>
      </c>
      <c r="D218" s="25"/>
      <c r="E218" s="15" t="str">
        <f>+IFERROR(IF(VLOOKUP(#REF!&amp;"-"&amp;ROW()-89,[1]ワークシート!$F$2:$BX$1002,8,0)="","",VLOOKUP(#REF!&amp;"-"&amp;ROW()-89,[1]ワークシート!$F$2:$BX$1002,8,0)),"")</f>
        <v/>
      </c>
      <c r="F218" s="25"/>
      <c r="G218" s="48" t="str">
        <f>+IFERROR(IF(VLOOKUP(#REF!&amp;"-"&amp;ROW()-89,[1]ワークシート!$F$2:$BX$1002,9,0)="","",VLOOKUP(#REF!&amp;"-"&amp;ROW()-89,[1]ワークシート!$F$2:$BX$1002,9,0)),"")</f>
        <v/>
      </c>
      <c r="H2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8" s="52"/>
      <c r="J218" s="15" t="str">
        <f>+IFERROR(IF(VLOOKUP(#REF!&amp;"-"&amp;ROW()-89,[1]ワークシート!$F$2:$BX$1002,16,0)="","",VLOOKUP(#REF!&amp;"-"&amp;ROW()-89,[1]ワークシート!$F$2:$BX$1002,16,0)),"")</f>
        <v/>
      </c>
      <c r="K218" s="30"/>
      <c r="L218" s="25"/>
      <c r="M218" s="57" t="str">
        <f>+IFERROR(VLOOKUP(#REF!&amp;"-"&amp;ROW()-89,[1]ワークシート!$F$2:$BX$1002,21,0),"")</f>
        <v/>
      </c>
      <c r="N218" s="65"/>
      <c r="O218" s="69" t="str">
        <f>+IFERROR(VLOOKUP(#REF!&amp;"-"&amp;ROW()-89,[1]ワークシート!$F$2:$BX$1002,22,0),"")</f>
        <v/>
      </c>
      <c r="P218" s="69"/>
      <c r="Q218" s="74" t="str">
        <f>+IFERROR(IF(VLOOKUP(#REF!&amp;"-"&amp;ROW()-89,[1]ワークシート!$F$2:$BX$1002,53,0)="","",VLOOKUP(#REF!&amp;"-"&amp;ROW()-89,[1]ワークシート!$F$2:$BX$1002,53,0)),"")</f>
        <v/>
      </c>
      <c r="R218" s="74"/>
      <c r="S218" s="74"/>
      <c r="T218" s="69" t="str">
        <f>+IFERROR(VLOOKUP(#REF!&amp;"-"&amp;ROW()-89,[1]ワークシート!$F$2:$BX$1002,58,0),"")</f>
        <v/>
      </c>
      <c r="U218" s="69"/>
      <c r="V218" s="69" t="str">
        <f>+IFERROR(VLOOKUP(#REF!&amp;"-"&amp;ROW()-89,[1]ワークシート!$F$2:$BX$1002,59,0),"")</f>
        <v/>
      </c>
      <c r="W218" s="69"/>
      <c r="X218" s="69"/>
      <c r="Y218" s="48" t="str">
        <f t="shared" si="4"/>
        <v/>
      </c>
      <c r="Z218" s="48"/>
      <c r="AA218" s="15" t="str">
        <f>+IFERROR(VLOOKUP(#REF!&amp;"-"&amp;ROW()-89,[1]ワークシート!$F$2:$BX$1002,10,0)&amp;"","")</f>
        <v/>
      </c>
      <c r="AB218" s="25"/>
      <c r="AC218" s="125" t="str">
        <f>+IFERROR(VLOOKUP(#REF!&amp;"-"&amp;ROW()-89,[1]ワークシート!$F$2:$BX$1002,63,0),"")</f>
        <v/>
      </c>
      <c r="AD218" s="125"/>
      <c r="AE218" s="48" t="str">
        <f t="shared" si="5"/>
        <v/>
      </c>
      <c r="AF218" s="48"/>
      <c r="AG218" s="48" t="str">
        <f>+IFERROR(IF(VLOOKUP(#REF!&amp;"-"&amp;ROW()-89,[1]ワークシート!$F$2:$BX$1002,64,0)="","",VLOOKUP(#REF!&amp;"-"&amp;ROW()-89,[1]ワークシート!$F$2:$BX$1002,64,0)),"")</f>
        <v/>
      </c>
      <c r="AH218" s="48"/>
      <c r="AJ218" s="138">
        <v>135</v>
      </c>
      <c r="AK218" s="138" t="e">
        <f>+#REF!&amp;AJ218</f>
        <v>#REF!</v>
      </c>
      <c r="AL218" s="43"/>
      <c r="AM218" s="43" t="str">
        <f>+IFERROR(IF(VLOOKUP(#REF!&amp;"-"&amp;ROW()-89,[1]ワークシート!$F$2:$BW$1002,12,0)="","",VLOOKUP(#REF!&amp;"-"&amp;ROW()-89,[1]ワークシート!$F$2:$BW$1002,12,0)),"")</f>
        <v/>
      </c>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row>
    <row r="219" spans="1:70" ht="35.1" hidden="1" customHeight="1">
      <c r="A219" s="15" t="str">
        <f>+IFERROR(IF(VLOOKUP(#REF!&amp;"-"&amp;ROW()-89,[1]ワークシート!$F$2:$BX$1002,6,0)="","",VLOOKUP(#REF!&amp;"-"&amp;ROW()-89,[1]ワークシート!$F$2:$BX$1002,6,0)),"")</f>
        <v/>
      </c>
      <c r="B219" s="25"/>
      <c r="C219" s="15" t="str">
        <f>+IFERROR(IF(VLOOKUP(#REF!&amp;"-"&amp;ROW()-89,[1]ワークシート!$F$2:$BX$1002,7,0)="","",VLOOKUP(#REF!&amp;"-"&amp;ROW()-89,[1]ワークシート!$F$2:$BX$1002,7,0)),"")</f>
        <v/>
      </c>
      <c r="D219" s="25"/>
      <c r="E219" s="15" t="str">
        <f>+IFERROR(IF(VLOOKUP(#REF!&amp;"-"&amp;ROW()-89,[1]ワークシート!$F$2:$BX$1002,8,0)="","",VLOOKUP(#REF!&amp;"-"&amp;ROW()-89,[1]ワークシート!$F$2:$BX$1002,8,0)),"")</f>
        <v/>
      </c>
      <c r="F219" s="25"/>
      <c r="G219" s="48" t="str">
        <f>+IFERROR(IF(VLOOKUP(#REF!&amp;"-"&amp;ROW()-89,[1]ワークシート!$F$2:$BX$1002,9,0)="","",VLOOKUP(#REF!&amp;"-"&amp;ROW()-89,[1]ワークシート!$F$2:$BX$1002,9,0)),"")</f>
        <v/>
      </c>
      <c r="H2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9" s="52"/>
      <c r="J219" s="15" t="str">
        <f>+IFERROR(IF(VLOOKUP(#REF!&amp;"-"&amp;ROW()-89,[1]ワークシート!$F$2:$BX$1002,16,0)="","",VLOOKUP(#REF!&amp;"-"&amp;ROW()-89,[1]ワークシート!$F$2:$BX$1002,16,0)),"")</f>
        <v/>
      </c>
      <c r="K219" s="30"/>
      <c r="L219" s="25"/>
      <c r="M219" s="57" t="str">
        <f>+IFERROR(VLOOKUP(#REF!&amp;"-"&amp;ROW()-89,[1]ワークシート!$F$2:$BX$1002,21,0),"")</f>
        <v/>
      </c>
      <c r="N219" s="65"/>
      <c r="O219" s="69" t="str">
        <f>+IFERROR(VLOOKUP(#REF!&amp;"-"&amp;ROW()-89,[1]ワークシート!$F$2:$BX$1002,22,0),"")</f>
        <v/>
      </c>
      <c r="P219" s="69"/>
      <c r="Q219" s="74" t="str">
        <f>+IFERROR(IF(VLOOKUP(#REF!&amp;"-"&amp;ROW()-89,[1]ワークシート!$F$2:$BX$1002,53,0)="","",VLOOKUP(#REF!&amp;"-"&amp;ROW()-89,[1]ワークシート!$F$2:$BX$1002,53,0)),"")</f>
        <v/>
      </c>
      <c r="R219" s="74"/>
      <c r="S219" s="74"/>
      <c r="T219" s="69" t="str">
        <f>+IFERROR(VLOOKUP(#REF!&amp;"-"&amp;ROW()-89,[1]ワークシート!$F$2:$BX$1002,58,0),"")</f>
        <v/>
      </c>
      <c r="U219" s="69"/>
      <c r="V219" s="69" t="str">
        <f>+IFERROR(VLOOKUP(#REF!&amp;"-"&amp;ROW()-89,[1]ワークシート!$F$2:$BX$1002,59,0),"")</f>
        <v/>
      </c>
      <c r="W219" s="69"/>
      <c r="X219" s="69"/>
      <c r="Y219" s="48" t="str">
        <f t="shared" si="4"/>
        <v/>
      </c>
      <c r="Z219" s="48"/>
      <c r="AA219" s="15" t="str">
        <f>+IFERROR(VLOOKUP(#REF!&amp;"-"&amp;ROW()-89,[1]ワークシート!$F$2:$BX$1002,10,0)&amp;"","")</f>
        <v/>
      </c>
      <c r="AB219" s="25"/>
      <c r="AC219" s="125" t="str">
        <f>+IFERROR(VLOOKUP(#REF!&amp;"-"&amp;ROW()-89,[1]ワークシート!$F$2:$BX$1002,63,0),"")</f>
        <v/>
      </c>
      <c r="AD219" s="125"/>
      <c r="AE219" s="48" t="str">
        <f t="shared" si="5"/>
        <v/>
      </c>
      <c r="AF219" s="48"/>
      <c r="AG219" s="48" t="str">
        <f>+IFERROR(IF(VLOOKUP(#REF!&amp;"-"&amp;ROW()-89,[1]ワークシート!$F$2:$BX$1002,64,0)="","",VLOOKUP(#REF!&amp;"-"&amp;ROW()-89,[1]ワークシート!$F$2:$BX$1002,64,0)),"")</f>
        <v/>
      </c>
      <c r="AH219" s="48"/>
      <c r="AJ219" s="138">
        <v>136</v>
      </c>
      <c r="AK219" s="138" t="e">
        <f>+#REF!&amp;AJ219</f>
        <v>#REF!</v>
      </c>
      <c r="AL219" s="43"/>
      <c r="AM219" s="43" t="str">
        <f>+IFERROR(IF(VLOOKUP(#REF!&amp;"-"&amp;ROW()-89,[1]ワークシート!$F$2:$BW$1002,12,0)="","",VLOOKUP(#REF!&amp;"-"&amp;ROW()-89,[1]ワークシート!$F$2:$BW$1002,12,0)),"")</f>
        <v/>
      </c>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row>
    <row r="220" spans="1:70" ht="35.1" hidden="1" customHeight="1">
      <c r="A220" s="15" t="str">
        <f>+IFERROR(IF(VLOOKUP(#REF!&amp;"-"&amp;ROW()-89,[1]ワークシート!$F$2:$BX$1002,6,0)="","",VLOOKUP(#REF!&amp;"-"&amp;ROW()-89,[1]ワークシート!$F$2:$BX$1002,6,0)),"")</f>
        <v/>
      </c>
      <c r="B220" s="25"/>
      <c r="C220" s="15" t="str">
        <f>+IFERROR(IF(VLOOKUP(#REF!&amp;"-"&amp;ROW()-89,[1]ワークシート!$F$2:$BX$1002,7,0)="","",VLOOKUP(#REF!&amp;"-"&amp;ROW()-89,[1]ワークシート!$F$2:$BX$1002,7,0)),"")</f>
        <v/>
      </c>
      <c r="D220" s="25"/>
      <c r="E220" s="15" t="str">
        <f>+IFERROR(IF(VLOOKUP(#REF!&amp;"-"&amp;ROW()-89,[1]ワークシート!$F$2:$BX$1002,8,0)="","",VLOOKUP(#REF!&amp;"-"&amp;ROW()-89,[1]ワークシート!$F$2:$BX$1002,8,0)),"")</f>
        <v/>
      </c>
      <c r="F220" s="25"/>
      <c r="G220" s="48" t="str">
        <f>+IFERROR(IF(VLOOKUP(#REF!&amp;"-"&amp;ROW()-89,[1]ワークシート!$F$2:$BX$1002,9,0)="","",VLOOKUP(#REF!&amp;"-"&amp;ROW()-89,[1]ワークシート!$F$2:$BX$1002,9,0)),"")</f>
        <v/>
      </c>
      <c r="H2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0" s="52"/>
      <c r="J220" s="15" t="str">
        <f>+IFERROR(IF(VLOOKUP(#REF!&amp;"-"&amp;ROW()-89,[1]ワークシート!$F$2:$BX$1002,16,0)="","",VLOOKUP(#REF!&amp;"-"&amp;ROW()-89,[1]ワークシート!$F$2:$BX$1002,16,0)),"")</f>
        <v/>
      </c>
      <c r="K220" s="30"/>
      <c r="L220" s="25"/>
      <c r="M220" s="57" t="str">
        <f>+IFERROR(VLOOKUP(#REF!&amp;"-"&amp;ROW()-89,[1]ワークシート!$F$2:$BX$1002,21,0),"")</f>
        <v/>
      </c>
      <c r="N220" s="65"/>
      <c r="O220" s="69" t="str">
        <f>+IFERROR(VLOOKUP(#REF!&amp;"-"&amp;ROW()-89,[1]ワークシート!$F$2:$BX$1002,22,0),"")</f>
        <v/>
      </c>
      <c r="P220" s="69"/>
      <c r="Q220" s="74" t="str">
        <f>+IFERROR(IF(VLOOKUP(#REF!&amp;"-"&amp;ROW()-89,[1]ワークシート!$F$2:$BX$1002,53,0)="","",VLOOKUP(#REF!&amp;"-"&amp;ROW()-89,[1]ワークシート!$F$2:$BX$1002,53,0)),"")</f>
        <v/>
      </c>
      <c r="R220" s="74"/>
      <c r="S220" s="74"/>
      <c r="T220" s="69" t="str">
        <f>+IFERROR(VLOOKUP(#REF!&amp;"-"&amp;ROW()-89,[1]ワークシート!$F$2:$BX$1002,58,0),"")</f>
        <v/>
      </c>
      <c r="U220" s="69"/>
      <c r="V220" s="69" t="str">
        <f>+IFERROR(VLOOKUP(#REF!&amp;"-"&amp;ROW()-89,[1]ワークシート!$F$2:$BX$1002,59,0),"")</f>
        <v/>
      </c>
      <c r="W220" s="69"/>
      <c r="X220" s="69"/>
      <c r="Y220" s="48" t="str">
        <f t="shared" si="4"/>
        <v/>
      </c>
      <c r="Z220" s="48"/>
      <c r="AA220" s="15" t="str">
        <f>+IFERROR(VLOOKUP(#REF!&amp;"-"&amp;ROW()-89,[1]ワークシート!$F$2:$BX$1002,10,0)&amp;"","")</f>
        <v/>
      </c>
      <c r="AB220" s="25"/>
      <c r="AC220" s="125" t="str">
        <f>+IFERROR(VLOOKUP(#REF!&amp;"-"&amp;ROW()-89,[1]ワークシート!$F$2:$BX$1002,63,0),"")</f>
        <v/>
      </c>
      <c r="AD220" s="125"/>
      <c r="AE220" s="48" t="str">
        <f t="shared" si="5"/>
        <v/>
      </c>
      <c r="AF220" s="48"/>
      <c r="AG220" s="48" t="str">
        <f>+IFERROR(IF(VLOOKUP(#REF!&amp;"-"&amp;ROW()-89,[1]ワークシート!$F$2:$BX$1002,64,0)="","",VLOOKUP(#REF!&amp;"-"&amp;ROW()-89,[1]ワークシート!$F$2:$BX$1002,64,0)),"")</f>
        <v/>
      </c>
      <c r="AH220" s="48"/>
      <c r="AJ220" s="138">
        <v>137</v>
      </c>
      <c r="AK220" s="138" t="e">
        <f>+#REF!&amp;AJ220</f>
        <v>#REF!</v>
      </c>
      <c r="AL220" s="43"/>
      <c r="AM220" s="43" t="str">
        <f>+IFERROR(IF(VLOOKUP(#REF!&amp;"-"&amp;ROW()-89,[1]ワークシート!$F$2:$BW$1002,12,0)="","",VLOOKUP(#REF!&amp;"-"&amp;ROW()-89,[1]ワークシート!$F$2:$BW$1002,12,0)),"")</f>
        <v/>
      </c>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row>
    <row r="221" spans="1:70" ht="35.1" hidden="1" customHeight="1">
      <c r="A221" s="15" t="str">
        <f>+IFERROR(IF(VLOOKUP(#REF!&amp;"-"&amp;ROW()-89,[1]ワークシート!$F$2:$BX$1002,6,0)="","",VLOOKUP(#REF!&amp;"-"&amp;ROW()-89,[1]ワークシート!$F$2:$BX$1002,6,0)),"")</f>
        <v/>
      </c>
      <c r="B221" s="25"/>
      <c r="C221" s="15" t="str">
        <f>+IFERROR(IF(VLOOKUP(#REF!&amp;"-"&amp;ROW()-89,[1]ワークシート!$F$2:$BX$1002,7,0)="","",VLOOKUP(#REF!&amp;"-"&amp;ROW()-89,[1]ワークシート!$F$2:$BX$1002,7,0)),"")</f>
        <v/>
      </c>
      <c r="D221" s="25"/>
      <c r="E221" s="15" t="str">
        <f>+IFERROR(IF(VLOOKUP(#REF!&amp;"-"&amp;ROW()-89,[1]ワークシート!$F$2:$BX$1002,8,0)="","",VLOOKUP(#REF!&amp;"-"&amp;ROW()-89,[1]ワークシート!$F$2:$BX$1002,8,0)),"")</f>
        <v/>
      </c>
      <c r="F221" s="25"/>
      <c r="G221" s="48" t="str">
        <f>+IFERROR(IF(VLOOKUP(#REF!&amp;"-"&amp;ROW()-89,[1]ワークシート!$F$2:$BX$1002,9,0)="","",VLOOKUP(#REF!&amp;"-"&amp;ROW()-89,[1]ワークシート!$F$2:$BX$1002,9,0)),"")</f>
        <v/>
      </c>
      <c r="H2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1" s="52"/>
      <c r="J221" s="15" t="str">
        <f>+IFERROR(IF(VLOOKUP(#REF!&amp;"-"&amp;ROW()-89,[1]ワークシート!$F$2:$BX$1002,16,0)="","",VLOOKUP(#REF!&amp;"-"&amp;ROW()-89,[1]ワークシート!$F$2:$BX$1002,16,0)),"")</f>
        <v/>
      </c>
      <c r="K221" s="30"/>
      <c r="L221" s="25"/>
      <c r="M221" s="57" t="str">
        <f>+IFERROR(VLOOKUP(#REF!&amp;"-"&amp;ROW()-89,[1]ワークシート!$F$2:$BX$1002,21,0),"")</f>
        <v/>
      </c>
      <c r="N221" s="65"/>
      <c r="O221" s="69" t="str">
        <f>+IFERROR(VLOOKUP(#REF!&amp;"-"&amp;ROW()-89,[1]ワークシート!$F$2:$BX$1002,22,0),"")</f>
        <v/>
      </c>
      <c r="P221" s="69"/>
      <c r="Q221" s="74" t="str">
        <f>+IFERROR(IF(VLOOKUP(#REF!&amp;"-"&amp;ROW()-89,[1]ワークシート!$F$2:$BX$1002,53,0)="","",VLOOKUP(#REF!&amp;"-"&amp;ROW()-89,[1]ワークシート!$F$2:$BX$1002,53,0)),"")</f>
        <v/>
      </c>
      <c r="R221" s="74"/>
      <c r="S221" s="74"/>
      <c r="T221" s="69" t="str">
        <f>+IFERROR(VLOOKUP(#REF!&amp;"-"&amp;ROW()-89,[1]ワークシート!$F$2:$BX$1002,58,0),"")</f>
        <v/>
      </c>
      <c r="U221" s="69"/>
      <c r="V221" s="69" t="str">
        <f>+IFERROR(VLOOKUP(#REF!&amp;"-"&amp;ROW()-89,[1]ワークシート!$F$2:$BX$1002,59,0),"")</f>
        <v/>
      </c>
      <c r="W221" s="69"/>
      <c r="X221" s="69"/>
      <c r="Y221" s="48" t="str">
        <f t="shared" si="4"/>
        <v/>
      </c>
      <c r="Z221" s="48"/>
      <c r="AA221" s="15" t="str">
        <f>+IFERROR(VLOOKUP(#REF!&amp;"-"&amp;ROW()-89,[1]ワークシート!$F$2:$BX$1002,10,0)&amp;"","")</f>
        <v/>
      </c>
      <c r="AB221" s="25"/>
      <c r="AC221" s="125" t="str">
        <f>+IFERROR(VLOOKUP(#REF!&amp;"-"&amp;ROW()-89,[1]ワークシート!$F$2:$BX$1002,63,0),"")</f>
        <v/>
      </c>
      <c r="AD221" s="125"/>
      <c r="AE221" s="48" t="str">
        <f t="shared" si="5"/>
        <v/>
      </c>
      <c r="AF221" s="48"/>
      <c r="AG221" s="48" t="str">
        <f>+IFERROR(IF(VLOOKUP(#REF!&amp;"-"&amp;ROW()-89,[1]ワークシート!$F$2:$BX$1002,64,0)="","",VLOOKUP(#REF!&amp;"-"&amp;ROW()-89,[1]ワークシート!$F$2:$BX$1002,64,0)),"")</f>
        <v/>
      </c>
      <c r="AH221" s="48"/>
      <c r="AJ221" s="138">
        <v>138</v>
      </c>
      <c r="AK221" s="138" t="e">
        <f>+#REF!&amp;AJ221</f>
        <v>#REF!</v>
      </c>
      <c r="AL221" s="43"/>
      <c r="AM221" s="43" t="str">
        <f>+IFERROR(IF(VLOOKUP(#REF!&amp;"-"&amp;ROW()-89,[1]ワークシート!$F$2:$BW$1002,12,0)="","",VLOOKUP(#REF!&amp;"-"&amp;ROW()-89,[1]ワークシート!$F$2:$BW$1002,12,0)),"")</f>
        <v/>
      </c>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row>
    <row r="222" spans="1:70" ht="35.1" hidden="1" customHeight="1">
      <c r="A222" s="15" t="str">
        <f>+IFERROR(IF(VLOOKUP(#REF!&amp;"-"&amp;ROW()-89,[1]ワークシート!$F$2:$BX$1002,6,0)="","",VLOOKUP(#REF!&amp;"-"&amp;ROW()-89,[1]ワークシート!$F$2:$BX$1002,6,0)),"")</f>
        <v/>
      </c>
      <c r="B222" s="25"/>
      <c r="C222" s="15" t="str">
        <f>+IFERROR(IF(VLOOKUP(#REF!&amp;"-"&amp;ROW()-89,[1]ワークシート!$F$2:$BX$1002,7,0)="","",VLOOKUP(#REF!&amp;"-"&amp;ROW()-89,[1]ワークシート!$F$2:$BX$1002,7,0)),"")</f>
        <v/>
      </c>
      <c r="D222" s="25"/>
      <c r="E222" s="15" t="str">
        <f>+IFERROR(IF(VLOOKUP(#REF!&amp;"-"&amp;ROW()-89,[1]ワークシート!$F$2:$BX$1002,8,0)="","",VLOOKUP(#REF!&amp;"-"&amp;ROW()-89,[1]ワークシート!$F$2:$BX$1002,8,0)),"")</f>
        <v/>
      </c>
      <c r="F222" s="25"/>
      <c r="G222" s="48" t="str">
        <f>+IFERROR(IF(VLOOKUP(#REF!&amp;"-"&amp;ROW()-89,[1]ワークシート!$F$2:$BX$1002,9,0)="","",VLOOKUP(#REF!&amp;"-"&amp;ROW()-89,[1]ワークシート!$F$2:$BX$1002,9,0)),"")</f>
        <v/>
      </c>
      <c r="H2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2" s="52"/>
      <c r="J222" s="15" t="str">
        <f>+IFERROR(IF(VLOOKUP(#REF!&amp;"-"&amp;ROW()-89,[1]ワークシート!$F$2:$BX$1002,16,0)="","",VLOOKUP(#REF!&amp;"-"&amp;ROW()-89,[1]ワークシート!$F$2:$BX$1002,16,0)),"")</f>
        <v/>
      </c>
      <c r="K222" s="30"/>
      <c r="L222" s="25"/>
      <c r="M222" s="57" t="str">
        <f>+IFERROR(VLOOKUP(#REF!&amp;"-"&amp;ROW()-89,[1]ワークシート!$F$2:$BX$1002,21,0),"")</f>
        <v/>
      </c>
      <c r="N222" s="65"/>
      <c r="O222" s="69" t="str">
        <f>+IFERROR(VLOOKUP(#REF!&amp;"-"&amp;ROW()-89,[1]ワークシート!$F$2:$BX$1002,22,0),"")</f>
        <v/>
      </c>
      <c r="P222" s="69"/>
      <c r="Q222" s="74" t="str">
        <f>+IFERROR(IF(VLOOKUP(#REF!&amp;"-"&amp;ROW()-89,[1]ワークシート!$F$2:$BX$1002,53,0)="","",VLOOKUP(#REF!&amp;"-"&amp;ROW()-89,[1]ワークシート!$F$2:$BX$1002,53,0)),"")</f>
        <v/>
      </c>
      <c r="R222" s="74"/>
      <c r="S222" s="74"/>
      <c r="T222" s="69" t="str">
        <f>+IFERROR(VLOOKUP(#REF!&amp;"-"&amp;ROW()-89,[1]ワークシート!$F$2:$BX$1002,58,0),"")</f>
        <v/>
      </c>
      <c r="U222" s="69"/>
      <c r="V222" s="69" t="str">
        <f>+IFERROR(VLOOKUP(#REF!&amp;"-"&amp;ROW()-89,[1]ワークシート!$F$2:$BX$1002,59,0),"")</f>
        <v/>
      </c>
      <c r="W222" s="69"/>
      <c r="X222" s="69"/>
      <c r="Y222" s="48" t="str">
        <f t="shared" si="4"/>
        <v/>
      </c>
      <c r="Z222" s="48"/>
      <c r="AA222" s="15" t="str">
        <f>+IFERROR(VLOOKUP(#REF!&amp;"-"&amp;ROW()-89,[1]ワークシート!$F$2:$BX$1002,10,0)&amp;"","")</f>
        <v/>
      </c>
      <c r="AB222" s="25"/>
      <c r="AC222" s="125" t="str">
        <f>+IFERROR(VLOOKUP(#REF!&amp;"-"&amp;ROW()-89,[1]ワークシート!$F$2:$BX$1002,63,0),"")</f>
        <v/>
      </c>
      <c r="AD222" s="125"/>
      <c r="AE222" s="48" t="str">
        <f t="shared" si="5"/>
        <v/>
      </c>
      <c r="AF222" s="48"/>
      <c r="AG222" s="48" t="str">
        <f>+IFERROR(IF(VLOOKUP(#REF!&amp;"-"&amp;ROW()-89,[1]ワークシート!$F$2:$BX$1002,64,0)="","",VLOOKUP(#REF!&amp;"-"&amp;ROW()-89,[1]ワークシート!$F$2:$BX$1002,64,0)),"")</f>
        <v/>
      </c>
      <c r="AH222" s="48"/>
      <c r="AJ222" s="138">
        <v>139</v>
      </c>
      <c r="AK222" s="138" t="e">
        <f>+#REF!&amp;AJ222</f>
        <v>#REF!</v>
      </c>
      <c r="AL222" s="43"/>
      <c r="AM222" s="43" t="str">
        <f>+IFERROR(IF(VLOOKUP(#REF!&amp;"-"&amp;ROW()-89,[1]ワークシート!$F$2:$BW$1002,12,0)="","",VLOOKUP(#REF!&amp;"-"&amp;ROW()-89,[1]ワークシート!$F$2:$BW$1002,12,0)),"")</f>
        <v/>
      </c>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row>
    <row r="223" spans="1:70" ht="35.1" hidden="1" customHeight="1">
      <c r="A223" s="15" t="str">
        <f>+IFERROR(IF(VLOOKUP(#REF!&amp;"-"&amp;ROW()-89,[1]ワークシート!$F$2:$BX$1002,6,0)="","",VLOOKUP(#REF!&amp;"-"&amp;ROW()-89,[1]ワークシート!$F$2:$BX$1002,6,0)),"")</f>
        <v/>
      </c>
      <c r="B223" s="25"/>
      <c r="C223" s="15" t="str">
        <f>+IFERROR(IF(VLOOKUP(#REF!&amp;"-"&amp;ROW()-89,[1]ワークシート!$F$2:$BX$1002,7,0)="","",VLOOKUP(#REF!&amp;"-"&amp;ROW()-89,[1]ワークシート!$F$2:$BX$1002,7,0)),"")</f>
        <v/>
      </c>
      <c r="D223" s="25"/>
      <c r="E223" s="15" t="str">
        <f>+IFERROR(IF(VLOOKUP(#REF!&amp;"-"&amp;ROW()-89,[1]ワークシート!$F$2:$BX$1002,8,0)="","",VLOOKUP(#REF!&amp;"-"&amp;ROW()-89,[1]ワークシート!$F$2:$BX$1002,8,0)),"")</f>
        <v/>
      </c>
      <c r="F223" s="25"/>
      <c r="G223" s="48" t="str">
        <f>+IFERROR(IF(VLOOKUP(#REF!&amp;"-"&amp;ROW()-89,[1]ワークシート!$F$2:$BX$1002,9,0)="","",VLOOKUP(#REF!&amp;"-"&amp;ROW()-89,[1]ワークシート!$F$2:$BX$1002,9,0)),"")</f>
        <v/>
      </c>
      <c r="H2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3" s="52"/>
      <c r="J223" s="15" t="str">
        <f>+IFERROR(IF(VLOOKUP(#REF!&amp;"-"&amp;ROW()-89,[1]ワークシート!$F$2:$BX$1002,16,0)="","",VLOOKUP(#REF!&amp;"-"&amp;ROW()-89,[1]ワークシート!$F$2:$BX$1002,16,0)),"")</f>
        <v/>
      </c>
      <c r="K223" s="30"/>
      <c r="L223" s="25"/>
      <c r="M223" s="57" t="str">
        <f>+IFERROR(VLOOKUP(#REF!&amp;"-"&amp;ROW()-89,[1]ワークシート!$F$2:$BX$1002,21,0),"")</f>
        <v/>
      </c>
      <c r="N223" s="65"/>
      <c r="O223" s="69" t="str">
        <f>+IFERROR(VLOOKUP(#REF!&amp;"-"&amp;ROW()-89,[1]ワークシート!$F$2:$BX$1002,22,0),"")</f>
        <v/>
      </c>
      <c r="P223" s="69"/>
      <c r="Q223" s="74" t="str">
        <f>+IFERROR(IF(VLOOKUP(#REF!&amp;"-"&amp;ROW()-89,[1]ワークシート!$F$2:$BX$1002,53,0)="","",VLOOKUP(#REF!&amp;"-"&amp;ROW()-89,[1]ワークシート!$F$2:$BX$1002,53,0)),"")</f>
        <v/>
      </c>
      <c r="R223" s="74"/>
      <c r="S223" s="74"/>
      <c r="T223" s="69" t="str">
        <f>+IFERROR(VLOOKUP(#REF!&amp;"-"&amp;ROW()-89,[1]ワークシート!$F$2:$BX$1002,58,0),"")</f>
        <v/>
      </c>
      <c r="U223" s="69"/>
      <c r="V223" s="69" t="str">
        <f>+IFERROR(VLOOKUP(#REF!&amp;"-"&amp;ROW()-89,[1]ワークシート!$F$2:$BX$1002,59,0),"")</f>
        <v/>
      </c>
      <c r="W223" s="69"/>
      <c r="X223" s="69"/>
      <c r="Y223" s="48" t="str">
        <f t="shared" si="4"/>
        <v/>
      </c>
      <c r="Z223" s="48"/>
      <c r="AA223" s="15" t="str">
        <f>+IFERROR(VLOOKUP(#REF!&amp;"-"&amp;ROW()-89,[1]ワークシート!$F$2:$BX$1002,10,0)&amp;"","")</f>
        <v/>
      </c>
      <c r="AB223" s="25"/>
      <c r="AC223" s="125" t="str">
        <f>+IFERROR(VLOOKUP(#REF!&amp;"-"&amp;ROW()-89,[1]ワークシート!$F$2:$BX$1002,63,0),"")</f>
        <v/>
      </c>
      <c r="AD223" s="125"/>
      <c r="AE223" s="48" t="str">
        <f t="shared" si="5"/>
        <v/>
      </c>
      <c r="AF223" s="48"/>
      <c r="AG223" s="48" t="str">
        <f>+IFERROR(IF(VLOOKUP(#REF!&amp;"-"&amp;ROW()-89,[1]ワークシート!$F$2:$BX$1002,64,0)="","",VLOOKUP(#REF!&amp;"-"&amp;ROW()-89,[1]ワークシート!$F$2:$BX$1002,64,0)),"")</f>
        <v/>
      </c>
      <c r="AH223" s="48"/>
      <c r="AJ223" s="138">
        <v>140</v>
      </c>
      <c r="AK223" s="138" t="e">
        <f>+#REF!&amp;AJ223</f>
        <v>#REF!</v>
      </c>
      <c r="AL223" s="43"/>
      <c r="AM223" s="43" t="str">
        <f>+IFERROR(IF(VLOOKUP(#REF!&amp;"-"&amp;ROW()-89,[1]ワークシート!$F$2:$BW$1002,12,0)="","",VLOOKUP(#REF!&amp;"-"&amp;ROW()-89,[1]ワークシート!$F$2:$BW$1002,12,0)),"")</f>
        <v/>
      </c>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row>
    <row r="224" spans="1:70" ht="35.1" hidden="1" customHeight="1">
      <c r="A224" s="15" t="str">
        <f>+IFERROR(IF(VLOOKUP(#REF!&amp;"-"&amp;ROW()-89,[1]ワークシート!$F$2:$BX$1002,6,0)="","",VLOOKUP(#REF!&amp;"-"&amp;ROW()-89,[1]ワークシート!$F$2:$BX$1002,6,0)),"")</f>
        <v/>
      </c>
      <c r="B224" s="25"/>
      <c r="C224" s="15" t="str">
        <f>+IFERROR(IF(VLOOKUP(#REF!&amp;"-"&amp;ROW()-89,[1]ワークシート!$F$2:$BX$1002,7,0)="","",VLOOKUP(#REF!&amp;"-"&amp;ROW()-89,[1]ワークシート!$F$2:$BX$1002,7,0)),"")</f>
        <v/>
      </c>
      <c r="D224" s="25"/>
      <c r="E224" s="15" t="str">
        <f>+IFERROR(IF(VLOOKUP(#REF!&amp;"-"&amp;ROW()-89,[1]ワークシート!$F$2:$BX$1002,8,0)="","",VLOOKUP(#REF!&amp;"-"&amp;ROW()-89,[1]ワークシート!$F$2:$BX$1002,8,0)),"")</f>
        <v/>
      </c>
      <c r="F224" s="25"/>
      <c r="G224" s="48" t="str">
        <f>+IFERROR(IF(VLOOKUP(#REF!&amp;"-"&amp;ROW()-89,[1]ワークシート!$F$2:$BX$1002,9,0)="","",VLOOKUP(#REF!&amp;"-"&amp;ROW()-89,[1]ワークシート!$F$2:$BX$1002,9,0)),"")</f>
        <v/>
      </c>
      <c r="H2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4" s="52"/>
      <c r="J224" s="15" t="str">
        <f>+IFERROR(IF(VLOOKUP(#REF!&amp;"-"&amp;ROW()-89,[1]ワークシート!$F$2:$BX$1002,16,0)="","",VLOOKUP(#REF!&amp;"-"&amp;ROW()-89,[1]ワークシート!$F$2:$BX$1002,16,0)),"")</f>
        <v/>
      </c>
      <c r="K224" s="30"/>
      <c r="L224" s="25"/>
      <c r="M224" s="57" t="str">
        <f>+IFERROR(VLOOKUP(#REF!&amp;"-"&amp;ROW()-89,[1]ワークシート!$F$2:$BX$1002,21,0),"")</f>
        <v/>
      </c>
      <c r="N224" s="65"/>
      <c r="O224" s="69" t="str">
        <f>+IFERROR(VLOOKUP(#REF!&amp;"-"&amp;ROW()-89,[1]ワークシート!$F$2:$BX$1002,22,0),"")</f>
        <v/>
      </c>
      <c r="P224" s="69"/>
      <c r="Q224" s="74" t="str">
        <f>+IFERROR(IF(VLOOKUP(#REF!&amp;"-"&amp;ROW()-89,[1]ワークシート!$F$2:$BX$1002,53,0)="","",VLOOKUP(#REF!&amp;"-"&amp;ROW()-89,[1]ワークシート!$F$2:$BX$1002,53,0)),"")</f>
        <v/>
      </c>
      <c r="R224" s="74"/>
      <c r="S224" s="74"/>
      <c r="T224" s="69" t="str">
        <f>+IFERROR(VLOOKUP(#REF!&amp;"-"&amp;ROW()-89,[1]ワークシート!$F$2:$BX$1002,58,0),"")</f>
        <v/>
      </c>
      <c r="U224" s="69"/>
      <c r="V224" s="69" t="str">
        <f>+IFERROR(VLOOKUP(#REF!&amp;"-"&amp;ROW()-89,[1]ワークシート!$F$2:$BX$1002,59,0),"")</f>
        <v/>
      </c>
      <c r="W224" s="69"/>
      <c r="X224" s="69"/>
      <c r="Y224" s="48" t="str">
        <f t="shared" si="4"/>
        <v/>
      </c>
      <c r="Z224" s="48"/>
      <c r="AA224" s="15" t="str">
        <f>+IFERROR(VLOOKUP(#REF!&amp;"-"&amp;ROW()-89,[1]ワークシート!$F$2:$BX$1002,10,0)&amp;"","")</f>
        <v/>
      </c>
      <c r="AB224" s="25"/>
      <c r="AC224" s="125" t="str">
        <f>+IFERROR(VLOOKUP(#REF!&amp;"-"&amp;ROW()-89,[1]ワークシート!$F$2:$BX$1002,63,0),"")</f>
        <v/>
      </c>
      <c r="AD224" s="125"/>
      <c r="AE224" s="48" t="str">
        <f t="shared" si="5"/>
        <v/>
      </c>
      <c r="AF224" s="48"/>
      <c r="AG224" s="48" t="str">
        <f>+IFERROR(IF(VLOOKUP(#REF!&amp;"-"&amp;ROW()-89,[1]ワークシート!$F$2:$BX$1002,64,0)="","",VLOOKUP(#REF!&amp;"-"&amp;ROW()-89,[1]ワークシート!$F$2:$BX$1002,64,0)),"")</f>
        <v/>
      </c>
      <c r="AH224" s="48"/>
      <c r="AJ224" s="138">
        <v>141</v>
      </c>
      <c r="AK224" s="138" t="e">
        <f>+#REF!&amp;AJ224</f>
        <v>#REF!</v>
      </c>
      <c r="AL224" s="43"/>
      <c r="AM224" s="43" t="str">
        <f>+IFERROR(IF(VLOOKUP(#REF!&amp;"-"&amp;ROW()-89,[1]ワークシート!$F$2:$BW$1002,12,0)="","",VLOOKUP(#REF!&amp;"-"&amp;ROW()-89,[1]ワークシート!$F$2:$BW$1002,12,0)),"")</f>
        <v/>
      </c>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row>
    <row r="225" spans="1:70" ht="35.1" hidden="1" customHeight="1">
      <c r="A225" s="15" t="str">
        <f>+IFERROR(IF(VLOOKUP(#REF!&amp;"-"&amp;ROW()-89,[1]ワークシート!$F$2:$BX$1002,6,0)="","",VLOOKUP(#REF!&amp;"-"&amp;ROW()-89,[1]ワークシート!$F$2:$BX$1002,6,0)),"")</f>
        <v/>
      </c>
      <c r="B225" s="25"/>
      <c r="C225" s="15" t="str">
        <f>+IFERROR(IF(VLOOKUP(#REF!&amp;"-"&amp;ROW()-89,[1]ワークシート!$F$2:$BX$1002,7,0)="","",VLOOKUP(#REF!&amp;"-"&amp;ROW()-89,[1]ワークシート!$F$2:$BX$1002,7,0)),"")</f>
        <v/>
      </c>
      <c r="D225" s="25"/>
      <c r="E225" s="15" t="str">
        <f>+IFERROR(IF(VLOOKUP(#REF!&amp;"-"&amp;ROW()-89,[1]ワークシート!$F$2:$BX$1002,8,0)="","",VLOOKUP(#REF!&amp;"-"&amp;ROW()-89,[1]ワークシート!$F$2:$BX$1002,8,0)),"")</f>
        <v/>
      </c>
      <c r="F225" s="25"/>
      <c r="G225" s="48" t="str">
        <f>+IFERROR(IF(VLOOKUP(#REF!&amp;"-"&amp;ROW()-89,[1]ワークシート!$F$2:$BX$1002,9,0)="","",VLOOKUP(#REF!&amp;"-"&amp;ROW()-89,[1]ワークシート!$F$2:$BX$1002,9,0)),"")</f>
        <v/>
      </c>
      <c r="H2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5" s="52"/>
      <c r="J225" s="15" t="str">
        <f>+IFERROR(IF(VLOOKUP(#REF!&amp;"-"&amp;ROW()-89,[1]ワークシート!$F$2:$BX$1002,16,0)="","",VLOOKUP(#REF!&amp;"-"&amp;ROW()-89,[1]ワークシート!$F$2:$BX$1002,16,0)),"")</f>
        <v/>
      </c>
      <c r="K225" s="30"/>
      <c r="L225" s="25"/>
      <c r="M225" s="57" t="str">
        <f>+IFERROR(VLOOKUP(#REF!&amp;"-"&amp;ROW()-89,[1]ワークシート!$F$2:$BX$1002,21,0),"")</f>
        <v/>
      </c>
      <c r="N225" s="65"/>
      <c r="O225" s="69" t="str">
        <f>+IFERROR(VLOOKUP(#REF!&amp;"-"&amp;ROW()-89,[1]ワークシート!$F$2:$BX$1002,22,0),"")</f>
        <v/>
      </c>
      <c r="P225" s="69"/>
      <c r="Q225" s="74" t="str">
        <f>+IFERROR(IF(VLOOKUP(#REF!&amp;"-"&amp;ROW()-89,[1]ワークシート!$F$2:$BX$1002,53,0)="","",VLOOKUP(#REF!&amp;"-"&amp;ROW()-89,[1]ワークシート!$F$2:$BX$1002,53,0)),"")</f>
        <v/>
      </c>
      <c r="R225" s="74"/>
      <c r="S225" s="74"/>
      <c r="T225" s="69" t="str">
        <f>+IFERROR(VLOOKUP(#REF!&amp;"-"&amp;ROW()-89,[1]ワークシート!$F$2:$BX$1002,58,0),"")</f>
        <v/>
      </c>
      <c r="U225" s="69"/>
      <c r="V225" s="69" t="str">
        <f>+IFERROR(VLOOKUP(#REF!&amp;"-"&amp;ROW()-89,[1]ワークシート!$F$2:$BX$1002,59,0),"")</f>
        <v/>
      </c>
      <c r="W225" s="69"/>
      <c r="X225" s="69"/>
      <c r="Y225" s="48" t="str">
        <f t="shared" si="4"/>
        <v/>
      </c>
      <c r="Z225" s="48"/>
      <c r="AA225" s="15" t="str">
        <f>+IFERROR(VLOOKUP(#REF!&amp;"-"&amp;ROW()-89,[1]ワークシート!$F$2:$BX$1002,10,0)&amp;"","")</f>
        <v/>
      </c>
      <c r="AB225" s="25"/>
      <c r="AC225" s="125" t="str">
        <f>+IFERROR(VLOOKUP(#REF!&amp;"-"&amp;ROW()-89,[1]ワークシート!$F$2:$BX$1002,63,0),"")</f>
        <v/>
      </c>
      <c r="AD225" s="125"/>
      <c r="AE225" s="48" t="str">
        <f t="shared" si="5"/>
        <v/>
      </c>
      <c r="AF225" s="48"/>
      <c r="AG225" s="48" t="str">
        <f>+IFERROR(IF(VLOOKUP(#REF!&amp;"-"&amp;ROW()-89,[1]ワークシート!$F$2:$BX$1002,64,0)="","",VLOOKUP(#REF!&amp;"-"&amp;ROW()-89,[1]ワークシート!$F$2:$BX$1002,64,0)),"")</f>
        <v/>
      </c>
      <c r="AH225" s="48"/>
      <c r="AJ225" s="138">
        <v>142</v>
      </c>
      <c r="AK225" s="138" t="e">
        <f>+#REF!&amp;AJ225</f>
        <v>#REF!</v>
      </c>
      <c r="AL225" s="43"/>
      <c r="AM225" s="43" t="str">
        <f>+IFERROR(IF(VLOOKUP(#REF!&amp;"-"&amp;ROW()-89,[1]ワークシート!$F$2:$BW$1002,12,0)="","",VLOOKUP(#REF!&amp;"-"&amp;ROW()-89,[1]ワークシート!$F$2:$BW$1002,12,0)),"")</f>
        <v/>
      </c>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row>
    <row r="226" spans="1:70" ht="35.1" hidden="1" customHeight="1">
      <c r="A226" s="15" t="str">
        <f>+IFERROR(IF(VLOOKUP(#REF!&amp;"-"&amp;ROW()-89,[1]ワークシート!$F$2:$BX$1002,6,0)="","",VLOOKUP(#REF!&amp;"-"&amp;ROW()-89,[1]ワークシート!$F$2:$BX$1002,6,0)),"")</f>
        <v/>
      </c>
      <c r="B226" s="25"/>
      <c r="C226" s="15" t="str">
        <f>+IFERROR(IF(VLOOKUP(#REF!&amp;"-"&amp;ROW()-89,[1]ワークシート!$F$2:$BX$1002,7,0)="","",VLOOKUP(#REF!&amp;"-"&amp;ROW()-89,[1]ワークシート!$F$2:$BX$1002,7,0)),"")</f>
        <v/>
      </c>
      <c r="D226" s="25"/>
      <c r="E226" s="15" t="str">
        <f>+IFERROR(IF(VLOOKUP(#REF!&amp;"-"&amp;ROW()-89,[1]ワークシート!$F$2:$BX$1002,8,0)="","",VLOOKUP(#REF!&amp;"-"&amp;ROW()-89,[1]ワークシート!$F$2:$BX$1002,8,0)),"")</f>
        <v/>
      </c>
      <c r="F226" s="25"/>
      <c r="G226" s="48" t="str">
        <f>+IFERROR(IF(VLOOKUP(#REF!&amp;"-"&amp;ROW()-89,[1]ワークシート!$F$2:$BX$1002,9,0)="","",VLOOKUP(#REF!&amp;"-"&amp;ROW()-89,[1]ワークシート!$F$2:$BX$1002,9,0)),"")</f>
        <v/>
      </c>
      <c r="H2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6" s="52"/>
      <c r="J226" s="15" t="str">
        <f>+IFERROR(IF(VLOOKUP(#REF!&amp;"-"&amp;ROW()-89,[1]ワークシート!$F$2:$BX$1002,16,0)="","",VLOOKUP(#REF!&amp;"-"&amp;ROW()-89,[1]ワークシート!$F$2:$BX$1002,16,0)),"")</f>
        <v/>
      </c>
      <c r="K226" s="30"/>
      <c r="L226" s="25"/>
      <c r="M226" s="57" t="str">
        <f>+IFERROR(VLOOKUP(#REF!&amp;"-"&amp;ROW()-89,[1]ワークシート!$F$2:$BX$1002,21,0),"")</f>
        <v/>
      </c>
      <c r="N226" s="65"/>
      <c r="O226" s="69" t="str">
        <f>+IFERROR(VLOOKUP(#REF!&amp;"-"&amp;ROW()-89,[1]ワークシート!$F$2:$BX$1002,22,0),"")</f>
        <v/>
      </c>
      <c r="P226" s="69"/>
      <c r="Q226" s="74" t="str">
        <f>+IFERROR(IF(VLOOKUP(#REF!&amp;"-"&amp;ROW()-89,[1]ワークシート!$F$2:$BX$1002,53,0)="","",VLOOKUP(#REF!&amp;"-"&amp;ROW()-89,[1]ワークシート!$F$2:$BX$1002,53,0)),"")</f>
        <v/>
      </c>
      <c r="R226" s="74"/>
      <c r="S226" s="74"/>
      <c r="T226" s="69" t="str">
        <f>+IFERROR(VLOOKUP(#REF!&amp;"-"&amp;ROW()-89,[1]ワークシート!$F$2:$BX$1002,58,0),"")</f>
        <v/>
      </c>
      <c r="U226" s="69"/>
      <c r="V226" s="69" t="str">
        <f>+IFERROR(VLOOKUP(#REF!&amp;"-"&amp;ROW()-89,[1]ワークシート!$F$2:$BX$1002,59,0),"")</f>
        <v/>
      </c>
      <c r="W226" s="69"/>
      <c r="X226" s="69"/>
      <c r="Y226" s="48" t="str">
        <f t="shared" si="4"/>
        <v/>
      </c>
      <c r="Z226" s="48"/>
      <c r="AA226" s="15" t="str">
        <f>+IFERROR(VLOOKUP(#REF!&amp;"-"&amp;ROW()-89,[1]ワークシート!$F$2:$BX$1002,10,0)&amp;"","")</f>
        <v/>
      </c>
      <c r="AB226" s="25"/>
      <c r="AC226" s="125" t="str">
        <f>+IFERROR(VLOOKUP(#REF!&amp;"-"&amp;ROW()-89,[1]ワークシート!$F$2:$BX$1002,63,0),"")</f>
        <v/>
      </c>
      <c r="AD226" s="125"/>
      <c r="AE226" s="48" t="str">
        <f t="shared" si="5"/>
        <v/>
      </c>
      <c r="AF226" s="48"/>
      <c r="AG226" s="48" t="str">
        <f>+IFERROR(IF(VLOOKUP(#REF!&amp;"-"&amp;ROW()-89,[1]ワークシート!$F$2:$BX$1002,64,0)="","",VLOOKUP(#REF!&amp;"-"&amp;ROW()-89,[1]ワークシート!$F$2:$BX$1002,64,0)),"")</f>
        <v/>
      </c>
      <c r="AH226" s="48"/>
      <c r="AJ226" s="138">
        <v>143</v>
      </c>
      <c r="AK226" s="138" t="e">
        <f>+#REF!&amp;AJ226</f>
        <v>#REF!</v>
      </c>
      <c r="AL226" s="43"/>
      <c r="AM226" s="43" t="str">
        <f>+IFERROR(IF(VLOOKUP(#REF!&amp;"-"&amp;ROW()-89,[1]ワークシート!$F$2:$BW$1002,12,0)="","",VLOOKUP(#REF!&amp;"-"&amp;ROW()-89,[1]ワークシート!$F$2:$BW$1002,12,0)),"")</f>
        <v/>
      </c>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row>
    <row r="227" spans="1:70" ht="35.1" hidden="1" customHeight="1">
      <c r="A227" s="15" t="str">
        <f>+IFERROR(IF(VLOOKUP(#REF!&amp;"-"&amp;ROW()-89,[1]ワークシート!$F$2:$BX$1002,6,0)="","",VLOOKUP(#REF!&amp;"-"&amp;ROW()-89,[1]ワークシート!$F$2:$BX$1002,6,0)),"")</f>
        <v/>
      </c>
      <c r="B227" s="25"/>
      <c r="C227" s="15" t="str">
        <f>+IFERROR(IF(VLOOKUP(#REF!&amp;"-"&amp;ROW()-89,[1]ワークシート!$F$2:$BX$1002,7,0)="","",VLOOKUP(#REF!&amp;"-"&amp;ROW()-89,[1]ワークシート!$F$2:$BX$1002,7,0)),"")</f>
        <v/>
      </c>
      <c r="D227" s="25"/>
      <c r="E227" s="15" t="str">
        <f>+IFERROR(IF(VLOOKUP(#REF!&amp;"-"&amp;ROW()-89,[1]ワークシート!$F$2:$BX$1002,8,0)="","",VLOOKUP(#REF!&amp;"-"&amp;ROW()-89,[1]ワークシート!$F$2:$BX$1002,8,0)),"")</f>
        <v/>
      </c>
      <c r="F227" s="25"/>
      <c r="G227" s="48" t="str">
        <f>+IFERROR(IF(VLOOKUP(#REF!&amp;"-"&amp;ROW()-89,[1]ワークシート!$F$2:$BX$1002,9,0)="","",VLOOKUP(#REF!&amp;"-"&amp;ROW()-89,[1]ワークシート!$F$2:$BX$1002,9,0)),"")</f>
        <v/>
      </c>
      <c r="H2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7" s="52"/>
      <c r="J227" s="15" t="str">
        <f>+IFERROR(IF(VLOOKUP(#REF!&amp;"-"&amp;ROW()-89,[1]ワークシート!$F$2:$BX$1002,16,0)="","",VLOOKUP(#REF!&amp;"-"&amp;ROW()-89,[1]ワークシート!$F$2:$BX$1002,16,0)),"")</f>
        <v/>
      </c>
      <c r="K227" s="30"/>
      <c r="L227" s="25"/>
      <c r="M227" s="57" t="str">
        <f>+IFERROR(VLOOKUP(#REF!&amp;"-"&amp;ROW()-89,[1]ワークシート!$F$2:$BX$1002,21,0),"")</f>
        <v/>
      </c>
      <c r="N227" s="65"/>
      <c r="O227" s="69" t="str">
        <f>+IFERROR(VLOOKUP(#REF!&amp;"-"&amp;ROW()-89,[1]ワークシート!$F$2:$BX$1002,22,0),"")</f>
        <v/>
      </c>
      <c r="P227" s="69"/>
      <c r="Q227" s="74" t="str">
        <f>+IFERROR(IF(VLOOKUP(#REF!&amp;"-"&amp;ROW()-89,[1]ワークシート!$F$2:$BX$1002,53,0)="","",VLOOKUP(#REF!&amp;"-"&amp;ROW()-89,[1]ワークシート!$F$2:$BX$1002,53,0)),"")</f>
        <v/>
      </c>
      <c r="R227" s="74"/>
      <c r="S227" s="74"/>
      <c r="T227" s="69" t="str">
        <f>+IFERROR(VLOOKUP(#REF!&amp;"-"&amp;ROW()-89,[1]ワークシート!$F$2:$BX$1002,58,0),"")</f>
        <v/>
      </c>
      <c r="U227" s="69"/>
      <c r="V227" s="69" t="str">
        <f>+IFERROR(VLOOKUP(#REF!&amp;"-"&amp;ROW()-89,[1]ワークシート!$F$2:$BX$1002,59,0),"")</f>
        <v/>
      </c>
      <c r="W227" s="69"/>
      <c r="X227" s="69"/>
      <c r="Y227" s="48" t="str">
        <f t="shared" si="4"/>
        <v/>
      </c>
      <c r="Z227" s="48"/>
      <c r="AA227" s="15" t="str">
        <f>+IFERROR(VLOOKUP(#REF!&amp;"-"&amp;ROW()-89,[1]ワークシート!$F$2:$BX$1002,10,0)&amp;"","")</f>
        <v/>
      </c>
      <c r="AB227" s="25"/>
      <c r="AC227" s="125" t="str">
        <f>+IFERROR(VLOOKUP(#REF!&amp;"-"&amp;ROW()-89,[1]ワークシート!$F$2:$BX$1002,63,0),"")</f>
        <v/>
      </c>
      <c r="AD227" s="125"/>
      <c r="AE227" s="48" t="str">
        <f t="shared" si="5"/>
        <v/>
      </c>
      <c r="AF227" s="48"/>
      <c r="AG227" s="48" t="str">
        <f>+IFERROR(IF(VLOOKUP(#REF!&amp;"-"&amp;ROW()-89,[1]ワークシート!$F$2:$BX$1002,64,0)="","",VLOOKUP(#REF!&amp;"-"&amp;ROW()-89,[1]ワークシート!$F$2:$BX$1002,64,0)),"")</f>
        <v/>
      </c>
      <c r="AH227" s="48"/>
      <c r="AJ227" s="138">
        <v>144</v>
      </c>
      <c r="AK227" s="138" t="e">
        <f>+#REF!&amp;AJ227</f>
        <v>#REF!</v>
      </c>
      <c r="AL227" s="43"/>
      <c r="AM227" s="43" t="str">
        <f>+IFERROR(IF(VLOOKUP(#REF!&amp;"-"&amp;ROW()-89,[1]ワークシート!$F$2:$BW$1002,12,0)="","",VLOOKUP(#REF!&amp;"-"&amp;ROW()-89,[1]ワークシート!$F$2:$BW$1002,12,0)),"")</f>
        <v/>
      </c>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row>
    <row r="228" spans="1:70" ht="35.1" hidden="1" customHeight="1">
      <c r="A228" s="15" t="str">
        <f>+IFERROR(IF(VLOOKUP(#REF!&amp;"-"&amp;ROW()-89,[1]ワークシート!$F$2:$BX$1002,6,0)="","",VLOOKUP(#REF!&amp;"-"&amp;ROW()-89,[1]ワークシート!$F$2:$BX$1002,6,0)),"")</f>
        <v/>
      </c>
      <c r="B228" s="25"/>
      <c r="C228" s="15" t="str">
        <f>+IFERROR(IF(VLOOKUP(#REF!&amp;"-"&amp;ROW()-89,[1]ワークシート!$F$2:$BX$1002,7,0)="","",VLOOKUP(#REF!&amp;"-"&amp;ROW()-89,[1]ワークシート!$F$2:$BX$1002,7,0)),"")</f>
        <v/>
      </c>
      <c r="D228" s="25"/>
      <c r="E228" s="15" t="str">
        <f>+IFERROR(IF(VLOOKUP(#REF!&amp;"-"&amp;ROW()-89,[1]ワークシート!$F$2:$BX$1002,8,0)="","",VLOOKUP(#REF!&amp;"-"&amp;ROW()-89,[1]ワークシート!$F$2:$BX$1002,8,0)),"")</f>
        <v/>
      </c>
      <c r="F228" s="25"/>
      <c r="G228" s="48" t="str">
        <f>+IFERROR(IF(VLOOKUP(#REF!&amp;"-"&amp;ROW()-89,[1]ワークシート!$F$2:$BX$1002,9,0)="","",VLOOKUP(#REF!&amp;"-"&amp;ROW()-89,[1]ワークシート!$F$2:$BX$1002,9,0)),"")</f>
        <v/>
      </c>
      <c r="H2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8" s="52"/>
      <c r="J228" s="15" t="str">
        <f>+IFERROR(IF(VLOOKUP(#REF!&amp;"-"&amp;ROW()-89,[1]ワークシート!$F$2:$BX$1002,16,0)="","",VLOOKUP(#REF!&amp;"-"&amp;ROW()-89,[1]ワークシート!$F$2:$BX$1002,16,0)),"")</f>
        <v/>
      </c>
      <c r="K228" s="30"/>
      <c r="L228" s="25"/>
      <c r="M228" s="57" t="str">
        <f>+IFERROR(VLOOKUP(#REF!&amp;"-"&amp;ROW()-89,[1]ワークシート!$F$2:$BX$1002,21,0),"")</f>
        <v/>
      </c>
      <c r="N228" s="65"/>
      <c r="O228" s="69" t="str">
        <f>+IFERROR(VLOOKUP(#REF!&amp;"-"&amp;ROW()-89,[1]ワークシート!$F$2:$BX$1002,22,0),"")</f>
        <v/>
      </c>
      <c r="P228" s="69"/>
      <c r="Q228" s="74" t="str">
        <f>+IFERROR(IF(VLOOKUP(#REF!&amp;"-"&amp;ROW()-89,[1]ワークシート!$F$2:$BX$1002,53,0)="","",VLOOKUP(#REF!&amp;"-"&amp;ROW()-89,[1]ワークシート!$F$2:$BX$1002,53,0)),"")</f>
        <v/>
      </c>
      <c r="R228" s="74"/>
      <c r="S228" s="74"/>
      <c r="T228" s="69" t="str">
        <f>+IFERROR(VLOOKUP(#REF!&amp;"-"&amp;ROW()-89,[1]ワークシート!$F$2:$BX$1002,58,0),"")</f>
        <v/>
      </c>
      <c r="U228" s="69"/>
      <c r="V228" s="69" t="str">
        <f>+IFERROR(VLOOKUP(#REF!&amp;"-"&amp;ROW()-89,[1]ワークシート!$F$2:$BX$1002,59,0),"")</f>
        <v/>
      </c>
      <c r="W228" s="69"/>
      <c r="X228" s="69"/>
      <c r="Y228" s="48" t="str">
        <f t="shared" si="4"/>
        <v/>
      </c>
      <c r="Z228" s="48"/>
      <c r="AA228" s="15" t="str">
        <f>+IFERROR(VLOOKUP(#REF!&amp;"-"&amp;ROW()-89,[1]ワークシート!$F$2:$BX$1002,10,0)&amp;"","")</f>
        <v/>
      </c>
      <c r="AB228" s="25"/>
      <c r="AC228" s="125" t="str">
        <f>+IFERROR(VLOOKUP(#REF!&amp;"-"&amp;ROW()-89,[1]ワークシート!$F$2:$BX$1002,63,0),"")</f>
        <v/>
      </c>
      <c r="AD228" s="125"/>
      <c r="AE228" s="48" t="str">
        <f t="shared" si="5"/>
        <v/>
      </c>
      <c r="AF228" s="48"/>
      <c r="AG228" s="48" t="str">
        <f>+IFERROR(IF(VLOOKUP(#REF!&amp;"-"&amp;ROW()-89,[1]ワークシート!$F$2:$BX$1002,64,0)="","",VLOOKUP(#REF!&amp;"-"&amp;ROW()-89,[1]ワークシート!$F$2:$BX$1002,64,0)),"")</f>
        <v/>
      </c>
      <c r="AH228" s="48"/>
      <c r="AJ228" s="138">
        <v>145</v>
      </c>
      <c r="AK228" s="138" t="e">
        <f>+#REF!&amp;AJ228</f>
        <v>#REF!</v>
      </c>
      <c r="AL228" s="43"/>
      <c r="AM228" s="43" t="str">
        <f>+IFERROR(IF(VLOOKUP(#REF!&amp;"-"&amp;ROW()-89,[1]ワークシート!$F$2:$BW$1002,12,0)="","",VLOOKUP(#REF!&amp;"-"&amp;ROW()-89,[1]ワークシート!$F$2:$BW$1002,12,0)),"")</f>
        <v/>
      </c>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row>
    <row r="229" spans="1:70" ht="35.1" hidden="1" customHeight="1">
      <c r="A229" s="15" t="str">
        <f>+IFERROR(IF(VLOOKUP(#REF!&amp;"-"&amp;ROW()-89,[1]ワークシート!$F$2:$BX$1002,6,0)="","",VLOOKUP(#REF!&amp;"-"&amp;ROW()-89,[1]ワークシート!$F$2:$BX$1002,6,0)),"")</f>
        <v/>
      </c>
      <c r="B229" s="25"/>
      <c r="C229" s="15" t="str">
        <f>+IFERROR(IF(VLOOKUP(#REF!&amp;"-"&amp;ROW()-89,[1]ワークシート!$F$2:$BX$1002,7,0)="","",VLOOKUP(#REF!&amp;"-"&amp;ROW()-89,[1]ワークシート!$F$2:$BX$1002,7,0)),"")</f>
        <v/>
      </c>
      <c r="D229" s="25"/>
      <c r="E229" s="15" t="str">
        <f>+IFERROR(IF(VLOOKUP(#REF!&amp;"-"&amp;ROW()-89,[1]ワークシート!$F$2:$BX$1002,8,0)="","",VLOOKUP(#REF!&amp;"-"&amp;ROW()-89,[1]ワークシート!$F$2:$BX$1002,8,0)),"")</f>
        <v/>
      </c>
      <c r="F229" s="25"/>
      <c r="G229" s="48" t="str">
        <f>+IFERROR(IF(VLOOKUP(#REF!&amp;"-"&amp;ROW()-89,[1]ワークシート!$F$2:$BX$1002,9,0)="","",VLOOKUP(#REF!&amp;"-"&amp;ROW()-89,[1]ワークシート!$F$2:$BX$1002,9,0)),"")</f>
        <v/>
      </c>
      <c r="H2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9" s="52"/>
      <c r="J229" s="15" t="str">
        <f>+IFERROR(IF(VLOOKUP(#REF!&amp;"-"&amp;ROW()-89,[1]ワークシート!$F$2:$BX$1002,16,0)="","",VLOOKUP(#REF!&amp;"-"&amp;ROW()-89,[1]ワークシート!$F$2:$BX$1002,16,0)),"")</f>
        <v/>
      </c>
      <c r="K229" s="30"/>
      <c r="L229" s="25"/>
      <c r="M229" s="57" t="str">
        <f>+IFERROR(VLOOKUP(#REF!&amp;"-"&amp;ROW()-89,[1]ワークシート!$F$2:$BX$1002,21,0),"")</f>
        <v/>
      </c>
      <c r="N229" s="65"/>
      <c r="O229" s="69" t="str">
        <f>+IFERROR(VLOOKUP(#REF!&amp;"-"&amp;ROW()-89,[1]ワークシート!$F$2:$BX$1002,22,0),"")</f>
        <v/>
      </c>
      <c r="P229" s="69"/>
      <c r="Q229" s="74" t="str">
        <f>+IFERROR(IF(VLOOKUP(#REF!&amp;"-"&amp;ROW()-89,[1]ワークシート!$F$2:$BX$1002,53,0)="","",VLOOKUP(#REF!&amp;"-"&amp;ROW()-89,[1]ワークシート!$F$2:$BX$1002,53,0)),"")</f>
        <v/>
      </c>
      <c r="R229" s="74"/>
      <c r="S229" s="74"/>
      <c r="T229" s="69" t="str">
        <f>+IFERROR(VLOOKUP(#REF!&amp;"-"&amp;ROW()-89,[1]ワークシート!$F$2:$BX$1002,58,0),"")</f>
        <v/>
      </c>
      <c r="U229" s="69"/>
      <c r="V229" s="69" t="str">
        <f>+IFERROR(VLOOKUP(#REF!&amp;"-"&amp;ROW()-89,[1]ワークシート!$F$2:$BX$1002,59,0),"")</f>
        <v/>
      </c>
      <c r="W229" s="69"/>
      <c r="X229" s="69"/>
      <c r="Y229" s="48" t="str">
        <f t="shared" si="4"/>
        <v/>
      </c>
      <c r="Z229" s="48"/>
      <c r="AA229" s="15" t="str">
        <f>+IFERROR(VLOOKUP(#REF!&amp;"-"&amp;ROW()-89,[1]ワークシート!$F$2:$BX$1002,10,0)&amp;"","")</f>
        <v/>
      </c>
      <c r="AB229" s="25"/>
      <c r="AC229" s="125" t="str">
        <f>+IFERROR(VLOOKUP(#REF!&amp;"-"&amp;ROW()-89,[1]ワークシート!$F$2:$BX$1002,63,0),"")</f>
        <v/>
      </c>
      <c r="AD229" s="125"/>
      <c r="AE229" s="48" t="str">
        <f t="shared" si="5"/>
        <v/>
      </c>
      <c r="AF229" s="48"/>
      <c r="AG229" s="48" t="str">
        <f>+IFERROR(IF(VLOOKUP(#REF!&amp;"-"&amp;ROW()-89,[1]ワークシート!$F$2:$BX$1002,64,0)="","",VLOOKUP(#REF!&amp;"-"&amp;ROW()-89,[1]ワークシート!$F$2:$BX$1002,64,0)),"")</f>
        <v/>
      </c>
      <c r="AH229" s="48"/>
      <c r="AJ229" s="138">
        <v>146</v>
      </c>
      <c r="AK229" s="138" t="e">
        <f>+#REF!&amp;AJ229</f>
        <v>#REF!</v>
      </c>
      <c r="AL229" s="43"/>
      <c r="AM229" s="43" t="str">
        <f>+IFERROR(IF(VLOOKUP(#REF!&amp;"-"&amp;ROW()-89,[1]ワークシート!$F$2:$BW$1002,12,0)="","",VLOOKUP(#REF!&amp;"-"&amp;ROW()-89,[1]ワークシート!$F$2:$BW$1002,12,0)),"")</f>
        <v/>
      </c>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row>
    <row r="230" spans="1:70" ht="35.1" hidden="1" customHeight="1">
      <c r="A230" s="15" t="str">
        <f>+IFERROR(IF(VLOOKUP(#REF!&amp;"-"&amp;ROW()-89,[1]ワークシート!$F$2:$BX$1002,6,0)="","",VLOOKUP(#REF!&amp;"-"&amp;ROW()-89,[1]ワークシート!$F$2:$BX$1002,6,0)),"")</f>
        <v/>
      </c>
      <c r="B230" s="25"/>
      <c r="C230" s="15" t="str">
        <f>+IFERROR(IF(VLOOKUP(#REF!&amp;"-"&amp;ROW()-89,[1]ワークシート!$F$2:$BX$1002,7,0)="","",VLOOKUP(#REF!&amp;"-"&amp;ROW()-89,[1]ワークシート!$F$2:$BX$1002,7,0)),"")</f>
        <v/>
      </c>
      <c r="D230" s="25"/>
      <c r="E230" s="15" t="str">
        <f>+IFERROR(IF(VLOOKUP(#REF!&amp;"-"&amp;ROW()-89,[1]ワークシート!$F$2:$BX$1002,8,0)="","",VLOOKUP(#REF!&amp;"-"&amp;ROW()-89,[1]ワークシート!$F$2:$BX$1002,8,0)),"")</f>
        <v/>
      </c>
      <c r="F230" s="25"/>
      <c r="G230" s="48" t="str">
        <f>+IFERROR(IF(VLOOKUP(#REF!&amp;"-"&amp;ROW()-89,[1]ワークシート!$F$2:$BX$1002,9,0)="","",VLOOKUP(#REF!&amp;"-"&amp;ROW()-89,[1]ワークシート!$F$2:$BX$1002,9,0)),"")</f>
        <v/>
      </c>
      <c r="H2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0" s="52"/>
      <c r="J230" s="15" t="str">
        <f>+IFERROR(IF(VLOOKUP(#REF!&amp;"-"&amp;ROW()-89,[1]ワークシート!$F$2:$BX$1002,16,0)="","",VLOOKUP(#REF!&amp;"-"&amp;ROW()-89,[1]ワークシート!$F$2:$BX$1002,16,0)),"")</f>
        <v/>
      </c>
      <c r="K230" s="30"/>
      <c r="L230" s="25"/>
      <c r="M230" s="57" t="str">
        <f>+IFERROR(VLOOKUP(#REF!&amp;"-"&amp;ROW()-89,[1]ワークシート!$F$2:$BX$1002,21,0),"")</f>
        <v/>
      </c>
      <c r="N230" s="65"/>
      <c r="O230" s="69" t="str">
        <f>+IFERROR(VLOOKUP(#REF!&amp;"-"&amp;ROW()-89,[1]ワークシート!$F$2:$BX$1002,22,0),"")</f>
        <v/>
      </c>
      <c r="P230" s="69"/>
      <c r="Q230" s="74" t="str">
        <f>+IFERROR(IF(VLOOKUP(#REF!&amp;"-"&amp;ROW()-89,[1]ワークシート!$F$2:$BX$1002,53,0)="","",VLOOKUP(#REF!&amp;"-"&amp;ROW()-89,[1]ワークシート!$F$2:$BX$1002,53,0)),"")</f>
        <v/>
      </c>
      <c r="R230" s="74"/>
      <c r="S230" s="74"/>
      <c r="T230" s="69" t="str">
        <f>+IFERROR(VLOOKUP(#REF!&amp;"-"&amp;ROW()-89,[1]ワークシート!$F$2:$BX$1002,58,0),"")</f>
        <v/>
      </c>
      <c r="U230" s="69"/>
      <c r="V230" s="69" t="str">
        <f>+IFERROR(VLOOKUP(#REF!&amp;"-"&amp;ROW()-89,[1]ワークシート!$F$2:$BX$1002,59,0),"")</f>
        <v/>
      </c>
      <c r="W230" s="69"/>
      <c r="X230" s="69"/>
      <c r="Y230" s="48" t="str">
        <f t="shared" si="4"/>
        <v/>
      </c>
      <c r="Z230" s="48"/>
      <c r="AA230" s="15" t="str">
        <f>+IFERROR(VLOOKUP(#REF!&amp;"-"&amp;ROW()-89,[1]ワークシート!$F$2:$BX$1002,10,0)&amp;"","")</f>
        <v/>
      </c>
      <c r="AB230" s="25"/>
      <c r="AC230" s="125" t="str">
        <f>+IFERROR(VLOOKUP(#REF!&amp;"-"&amp;ROW()-89,[1]ワークシート!$F$2:$BX$1002,63,0),"")</f>
        <v/>
      </c>
      <c r="AD230" s="125"/>
      <c r="AE230" s="48" t="str">
        <f t="shared" si="5"/>
        <v/>
      </c>
      <c r="AF230" s="48"/>
      <c r="AG230" s="48" t="str">
        <f>+IFERROR(IF(VLOOKUP(#REF!&amp;"-"&amp;ROW()-89,[1]ワークシート!$F$2:$BX$1002,64,0)="","",VLOOKUP(#REF!&amp;"-"&amp;ROW()-89,[1]ワークシート!$F$2:$BX$1002,64,0)),"")</f>
        <v/>
      </c>
      <c r="AH230" s="48"/>
      <c r="AJ230" s="138">
        <v>147</v>
      </c>
      <c r="AK230" s="138" t="e">
        <f>+#REF!&amp;AJ230</f>
        <v>#REF!</v>
      </c>
      <c r="AL230" s="43"/>
      <c r="AM230" s="43" t="str">
        <f>+IFERROR(IF(VLOOKUP(#REF!&amp;"-"&amp;ROW()-89,[1]ワークシート!$F$2:$BW$1002,12,0)="","",VLOOKUP(#REF!&amp;"-"&amp;ROW()-89,[1]ワークシート!$F$2:$BW$1002,12,0)),"")</f>
        <v/>
      </c>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row>
    <row r="231" spans="1:70" ht="35.1" hidden="1" customHeight="1">
      <c r="A231" s="15" t="str">
        <f>+IFERROR(IF(VLOOKUP(#REF!&amp;"-"&amp;ROW()-89,[1]ワークシート!$F$2:$BX$1002,6,0)="","",VLOOKUP(#REF!&amp;"-"&amp;ROW()-89,[1]ワークシート!$F$2:$BX$1002,6,0)),"")</f>
        <v/>
      </c>
      <c r="B231" s="25"/>
      <c r="C231" s="15" t="str">
        <f>+IFERROR(IF(VLOOKUP(#REF!&amp;"-"&amp;ROW()-89,[1]ワークシート!$F$2:$BX$1002,7,0)="","",VLOOKUP(#REF!&amp;"-"&amp;ROW()-89,[1]ワークシート!$F$2:$BX$1002,7,0)),"")</f>
        <v/>
      </c>
      <c r="D231" s="25"/>
      <c r="E231" s="15" t="str">
        <f>+IFERROR(IF(VLOOKUP(#REF!&amp;"-"&amp;ROW()-89,[1]ワークシート!$F$2:$BX$1002,8,0)="","",VLOOKUP(#REF!&amp;"-"&amp;ROW()-89,[1]ワークシート!$F$2:$BX$1002,8,0)),"")</f>
        <v/>
      </c>
      <c r="F231" s="25"/>
      <c r="G231" s="48" t="str">
        <f>+IFERROR(IF(VLOOKUP(#REF!&amp;"-"&amp;ROW()-89,[1]ワークシート!$F$2:$BX$1002,9,0)="","",VLOOKUP(#REF!&amp;"-"&amp;ROW()-89,[1]ワークシート!$F$2:$BX$1002,9,0)),"")</f>
        <v/>
      </c>
      <c r="H2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1" s="52"/>
      <c r="J231" s="15" t="str">
        <f>+IFERROR(IF(VLOOKUP(#REF!&amp;"-"&amp;ROW()-89,[1]ワークシート!$F$2:$BX$1002,16,0)="","",VLOOKUP(#REF!&amp;"-"&amp;ROW()-89,[1]ワークシート!$F$2:$BX$1002,16,0)),"")</f>
        <v/>
      </c>
      <c r="K231" s="30"/>
      <c r="L231" s="25"/>
      <c r="M231" s="57" t="str">
        <f>+IFERROR(VLOOKUP(#REF!&amp;"-"&amp;ROW()-89,[1]ワークシート!$F$2:$BX$1002,21,0),"")</f>
        <v/>
      </c>
      <c r="N231" s="65"/>
      <c r="O231" s="69" t="str">
        <f>+IFERROR(VLOOKUP(#REF!&amp;"-"&amp;ROW()-89,[1]ワークシート!$F$2:$BX$1002,22,0),"")</f>
        <v/>
      </c>
      <c r="P231" s="69"/>
      <c r="Q231" s="74" t="str">
        <f>+IFERROR(IF(VLOOKUP(#REF!&amp;"-"&amp;ROW()-89,[1]ワークシート!$F$2:$BX$1002,53,0)="","",VLOOKUP(#REF!&amp;"-"&amp;ROW()-89,[1]ワークシート!$F$2:$BX$1002,53,0)),"")</f>
        <v/>
      </c>
      <c r="R231" s="74"/>
      <c r="S231" s="74"/>
      <c r="T231" s="69" t="str">
        <f>+IFERROR(VLOOKUP(#REF!&amp;"-"&amp;ROW()-89,[1]ワークシート!$F$2:$BX$1002,58,0),"")</f>
        <v/>
      </c>
      <c r="U231" s="69"/>
      <c r="V231" s="69" t="str">
        <f>+IFERROR(VLOOKUP(#REF!&amp;"-"&amp;ROW()-89,[1]ワークシート!$F$2:$BX$1002,59,0),"")</f>
        <v/>
      </c>
      <c r="W231" s="69"/>
      <c r="X231" s="69"/>
      <c r="Y231" s="48" t="str">
        <f t="shared" si="4"/>
        <v/>
      </c>
      <c r="Z231" s="48"/>
      <c r="AA231" s="15" t="str">
        <f>+IFERROR(VLOOKUP(#REF!&amp;"-"&amp;ROW()-89,[1]ワークシート!$F$2:$BX$1002,10,0)&amp;"","")</f>
        <v/>
      </c>
      <c r="AB231" s="25"/>
      <c r="AC231" s="125" t="str">
        <f>+IFERROR(VLOOKUP(#REF!&amp;"-"&amp;ROW()-89,[1]ワークシート!$F$2:$BX$1002,63,0),"")</f>
        <v/>
      </c>
      <c r="AD231" s="125"/>
      <c r="AE231" s="48" t="str">
        <f t="shared" si="5"/>
        <v/>
      </c>
      <c r="AF231" s="48"/>
      <c r="AG231" s="48" t="str">
        <f>+IFERROR(IF(VLOOKUP(#REF!&amp;"-"&amp;ROW()-89,[1]ワークシート!$F$2:$BX$1002,64,0)="","",VLOOKUP(#REF!&amp;"-"&amp;ROW()-89,[1]ワークシート!$F$2:$BX$1002,64,0)),"")</f>
        <v/>
      </c>
      <c r="AH231" s="48"/>
      <c r="AJ231" s="138">
        <v>148</v>
      </c>
      <c r="AK231" s="138" t="e">
        <f>+#REF!&amp;AJ231</f>
        <v>#REF!</v>
      </c>
      <c r="AL231" s="43"/>
      <c r="AM231" s="43" t="str">
        <f>+IFERROR(IF(VLOOKUP(#REF!&amp;"-"&amp;ROW()-89,[1]ワークシート!$F$2:$BW$1002,12,0)="","",VLOOKUP(#REF!&amp;"-"&amp;ROW()-89,[1]ワークシート!$F$2:$BW$1002,12,0)),"")</f>
        <v/>
      </c>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row>
    <row r="232" spans="1:70" ht="35.1" hidden="1" customHeight="1">
      <c r="A232" s="15" t="str">
        <f>+IFERROR(IF(VLOOKUP(#REF!&amp;"-"&amp;ROW()-89,[1]ワークシート!$F$2:$BX$1002,6,0)="","",VLOOKUP(#REF!&amp;"-"&amp;ROW()-89,[1]ワークシート!$F$2:$BX$1002,6,0)),"")</f>
        <v/>
      </c>
      <c r="B232" s="25"/>
      <c r="C232" s="15" t="str">
        <f>+IFERROR(IF(VLOOKUP(#REF!&amp;"-"&amp;ROW()-89,[1]ワークシート!$F$2:$BX$1002,7,0)="","",VLOOKUP(#REF!&amp;"-"&amp;ROW()-89,[1]ワークシート!$F$2:$BX$1002,7,0)),"")</f>
        <v/>
      </c>
      <c r="D232" s="25"/>
      <c r="E232" s="15" t="str">
        <f>+IFERROR(IF(VLOOKUP(#REF!&amp;"-"&amp;ROW()-89,[1]ワークシート!$F$2:$BX$1002,8,0)="","",VLOOKUP(#REF!&amp;"-"&amp;ROW()-89,[1]ワークシート!$F$2:$BX$1002,8,0)),"")</f>
        <v/>
      </c>
      <c r="F232" s="25"/>
      <c r="G232" s="48" t="str">
        <f>+IFERROR(IF(VLOOKUP(#REF!&amp;"-"&amp;ROW()-89,[1]ワークシート!$F$2:$BX$1002,9,0)="","",VLOOKUP(#REF!&amp;"-"&amp;ROW()-89,[1]ワークシート!$F$2:$BX$1002,9,0)),"")</f>
        <v/>
      </c>
      <c r="H2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2" s="52"/>
      <c r="J232" s="15" t="str">
        <f>+IFERROR(IF(VLOOKUP(#REF!&amp;"-"&amp;ROW()-89,[1]ワークシート!$F$2:$BX$1002,16,0)="","",VLOOKUP(#REF!&amp;"-"&amp;ROW()-89,[1]ワークシート!$F$2:$BX$1002,16,0)),"")</f>
        <v/>
      </c>
      <c r="K232" s="30"/>
      <c r="L232" s="25"/>
      <c r="M232" s="57" t="str">
        <f>+IFERROR(VLOOKUP(#REF!&amp;"-"&amp;ROW()-89,[1]ワークシート!$F$2:$BX$1002,21,0),"")</f>
        <v/>
      </c>
      <c r="N232" s="65"/>
      <c r="O232" s="69" t="str">
        <f>+IFERROR(VLOOKUP(#REF!&amp;"-"&amp;ROW()-89,[1]ワークシート!$F$2:$BX$1002,22,0),"")</f>
        <v/>
      </c>
      <c r="P232" s="69"/>
      <c r="Q232" s="74" t="str">
        <f>+IFERROR(IF(VLOOKUP(#REF!&amp;"-"&amp;ROW()-89,[1]ワークシート!$F$2:$BX$1002,53,0)="","",VLOOKUP(#REF!&amp;"-"&amp;ROW()-89,[1]ワークシート!$F$2:$BX$1002,53,0)),"")</f>
        <v/>
      </c>
      <c r="R232" s="74"/>
      <c r="S232" s="74"/>
      <c r="T232" s="69" t="str">
        <f>+IFERROR(VLOOKUP(#REF!&amp;"-"&amp;ROW()-89,[1]ワークシート!$F$2:$BX$1002,58,0),"")</f>
        <v/>
      </c>
      <c r="U232" s="69"/>
      <c r="V232" s="69" t="str">
        <f>+IFERROR(VLOOKUP(#REF!&amp;"-"&amp;ROW()-89,[1]ワークシート!$F$2:$BX$1002,59,0),"")</f>
        <v/>
      </c>
      <c r="W232" s="69"/>
      <c r="X232" s="69"/>
      <c r="Y232" s="48" t="str">
        <f t="shared" si="4"/>
        <v/>
      </c>
      <c r="Z232" s="48"/>
      <c r="AA232" s="15" t="str">
        <f>+IFERROR(VLOOKUP(#REF!&amp;"-"&amp;ROW()-89,[1]ワークシート!$F$2:$BX$1002,10,0)&amp;"","")</f>
        <v/>
      </c>
      <c r="AB232" s="25"/>
      <c r="AC232" s="125" t="str">
        <f>+IFERROR(VLOOKUP(#REF!&amp;"-"&amp;ROW()-89,[1]ワークシート!$F$2:$BX$1002,63,0),"")</f>
        <v/>
      </c>
      <c r="AD232" s="125"/>
      <c r="AE232" s="48" t="str">
        <f t="shared" si="5"/>
        <v/>
      </c>
      <c r="AF232" s="48"/>
      <c r="AG232" s="48" t="str">
        <f>+IFERROR(IF(VLOOKUP(#REF!&amp;"-"&amp;ROW()-89,[1]ワークシート!$F$2:$BX$1002,64,0)="","",VLOOKUP(#REF!&amp;"-"&amp;ROW()-89,[1]ワークシート!$F$2:$BX$1002,64,0)),"")</f>
        <v/>
      </c>
      <c r="AH232" s="48"/>
      <c r="AJ232" s="138">
        <v>149</v>
      </c>
      <c r="AK232" s="138" t="e">
        <f>+#REF!&amp;AJ232</f>
        <v>#REF!</v>
      </c>
      <c r="AL232" s="43"/>
      <c r="AM232" s="43" t="str">
        <f>+IFERROR(IF(VLOOKUP(#REF!&amp;"-"&amp;ROW()-89,[1]ワークシート!$F$2:$BW$1002,12,0)="","",VLOOKUP(#REF!&amp;"-"&amp;ROW()-89,[1]ワークシート!$F$2:$BW$1002,12,0)),"")</f>
        <v/>
      </c>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row>
    <row r="233" spans="1:70" ht="35.1" hidden="1" customHeight="1">
      <c r="A233" s="15" t="str">
        <f>+IFERROR(IF(VLOOKUP(#REF!&amp;"-"&amp;ROW()-89,[1]ワークシート!$F$2:$BX$1002,6,0)="","",VLOOKUP(#REF!&amp;"-"&amp;ROW()-89,[1]ワークシート!$F$2:$BX$1002,6,0)),"")</f>
        <v/>
      </c>
      <c r="B233" s="25"/>
      <c r="C233" s="15" t="str">
        <f>+IFERROR(IF(VLOOKUP(#REF!&amp;"-"&amp;ROW()-89,[1]ワークシート!$F$2:$BX$1002,7,0)="","",VLOOKUP(#REF!&amp;"-"&amp;ROW()-89,[1]ワークシート!$F$2:$BX$1002,7,0)),"")</f>
        <v/>
      </c>
      <c r="D233" s="25"/>
      <c r="E233" s="15" t="str">
        <f>+IFERROR(IF(VLOOKUP(#REF!&amp;"-"&amp;ROW()-89,[1]ワークシート!$F$2:$BX$1002,8,0)="","",VLOOKUP(#REF!&amp;"-"&amp;ROW()-89,[1]ワークシート!$F$2:$BX$1002,8,0)),"")</f>
        <v/>
      </c>
      <c r="F233" s="25"/>
      <c r="G233" s="48" t="str">
        <f>+IFERROR(IF(VLOOKUP(#REF!&amp;"-"&amp;ROW()-89,[1]ワークシート!$F$2:$BX$1002,9,0)="","",VLOOKUP(#REF!&amp;"-"&amp;ROW()-89,[1]ワークシート!$F$2:$BX$1002,9,0)),"")</f>
        <v/>
      </c>
      <c r="H2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3" s="52"/>
      <c r="J233" s="15" t="str">
        <f>+IFERROR(IF(VLOOKUP(#REF!&amp;"-"&amp;ROW()-89,[1]ワークシート!$F$2:$BX$1002,16,0)="","",VLOOKUP(#REF!&amp;"-"&amp;ROW()-89,[1]ワークシート!$F$2:$BX$1002,16,0)),"")</f>
        <v/>
      </c>
      <c r="K233" s="30"/>
      <c r="L233" s="25"/>
      <c r="M233" s="57" t="str">
        <f>+IFERROR(VLOOKUP(#REF!&amp;"-"&amp;ROW()-89,[1]ワークシート!$F$2:$BX$1002,21,0),"")</f>
        <v/>
      </c>
      <c r="N233" s="65"/>
      <c r="O233" s="69" t="str">
        <f>+IFERROR(VLOOKUP(#REF!&amp;"-"&amp;ROW()-89,[1]ワークシート!$F$2:$BX$1002,22,0),"")</f>
        <v/>
      </c>
      <c r="P233" s="69"/>
      <c r="Q233" s="74" t="str">
        <f>+IFERROR(IF(VLOOKUP(#REF!&amp;"-"&amp;ROW()-89,[1]ワークシート!$F$2:$BX$1002,53,0)="","",VLOOKUP(#REF!&amp;"-"&amp;ROW()-89,[1]ワークシート!$F$2:$BX$1002,53,0)),"")</f>
        <v/>
      </c>
      <c r="R233" s="74"/>
      <c r="S233" s="74"/>
      <c r="T233" s="69" t="str">
        <f>+IFERROR(VLOOKUP(#REF!&amp;"-"&amp;ROW()-89,[1]ワークシート!$F$2:$BX$1002,58,0),"")</f>
        <v/>
      </c>
      <c r="U233" s="69"/>
      <c r="V233" s="69" t="str">
        <f>+IFERROR(VLOOKUP(#REF!&amp;"-"&amp;ROW()-89,[1]ワークシート!$F$2:$BX$1002,59,0),"")</f>
        <v/>
      </c>
      <c r="W233" s="69"/>
      <c r="X233" s="69"/>
      <c r="Y233" s="48" t="str">
        <f t="shared" si="4"/>
        <v/>
      </c>
      <c r="Z233" s="48"/>
      <c r="AA233" s="15" t="str">
        <f>+IFERROR(VLOOKUP(#REF!&amp;"-"&amp;ROW()-89,[1]ワークシート!$F$2:$BX$1002,10,0)&amp;"","")</f>
        <v/>
      </c>
      <c r="AB233" s="25"/>
      <c r="AC233" s="125" t="str">
        <f>+IFERROR(VLOOKUP(#REF!&amp;"-"&amp;ROW()-89,[1]ワークシート!$F$2:$BX$1002,63,0),"")</f>
        <v/>
      </c>
      <c r="AD233" s="125"/>
      <c r="AE233" s="48" t="str">
        <f t="shared" si="5"/>
        <v/>
      </c>
      <c r="AF233" s="48"/>
      <c r="AG233" s="48" t="str">
        <f>+IFERROR(IF(VLOOKUP(#REF!&amp;"-"&amp;ROW()-89,[1]ワークシート!$F$2:$BX$1002,64,0)="","",VLOOKUP(#REF!&amp;"-"&amp;ROW()-89,[1]ワークシート!$F$2:$BX$1002,64,0)),"")</f>
        <v/>
      </c>
      <c r="AH233" s="48"/>
      <c r="AJ233" s="138">
        <v>150</v>
      </c>
      <c r="AK233" s="138" t="e">
        <f>+#REF!&amp;AJ233</f>
        <v>#REF!</v>
      </c>
      <c r="AL233" s="43"/>
      <c r="AM233" s="43" t="str">
        <f>+IFERROR(IF(VLOOKUP(#REF!&amp;"-"&amp;ROW()-89,[1]ワークシート!$F$2:$BW$1002,12,0)="","",VLOOKUP(#REF!&amp;"-"&amp;ROW()-89,[1]ワークシート!$F$2:$BW$1002,12,0)),"")</f>
        <v/>
      </c>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row>
    <row r="234" spans="1:70" ht="35.1" hidden="1" customHeight="1">
      <c r="A234" s="15" t="str">
        <f>+IFERROR(IF(VLOOKUP(#REF!&amp;"-"&amp;ROW()-89,[1]ワークシート!$F$2:$BX$1002,6,0)="","",VLOOKUP(#REF!&amp;"-"&amp;ROW()-89,[1]ワークシート!$F$2:$BX$1002,6,0)),"")</f>
        <v/>
      </c>
      <c r="B234" s="25"/>
      <c r="C234" s="15" t="str">
        <f>+IFERROR(IF(VLOOKUP(#REF!&amp;"-"&amp;ROW()-89,[1]ワークシート!$F$2:$BX$1002,7,0)="","",VLOOKUP(#REF!&amp;"-"&amp;ROW()-89,[1]ワークシート!$F$2:$BX$1002,7,0)),"")</f>
        <v/>
      </c>
      <c r="D234" s="25"/>
      <c r="E234" s="15" t="str">
        <f>+IFERROR(IF(VLOOKUP(#REF!&amp;"-"&amp;ROW()-89,[1]ワークシート!$F$2:$BX$1002,8,0)="","",VLOOKUP(#REF!&amp;"-"&amp;ROW()-89,[1]ワークシート!$F$2:$BX$1002,8,0)),"")</f>
        <v/>
      </c>
      <c r="F234" s="25"/>
      <c r="G234" s="48" t="str">
        <f>+IFERROR(IF(VLOOKUP(#REF!&amp;"-"&amp;ROW()-89,[1]ワークシート!$F$2:$BX$1002,9,0)="","",VLOOKUP(#REF!&amp;"-"&amp;ROW()-89,[1]ワークシート!$F$2:$BX$1002,9,0)),"")</f>
        <v/>
      </c>
      <c r="H2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4" s="52"/>
      <c r="J234" s="15" t="str">
        <f>+IFERROR(IF(VLOOKUP(#REF!&amp;"-"&amp;ROW()-89,[1]ワークシート!$F$2:$BX$1002,16,0)="","",VLOOKUP(#REF!&amp;"-"&amp;ROW()-89,[1]ワークシート!$F$2:$BX$1002,16,0)),"")</f>
        <v/>
      </c>
      <c r="K234" s="30"/>
      <c r="L234" s="25"/>
      <c r="M234" s="57" t="str">
        <f>+IFERROR(VLOOKUP(#REF!&amp;"-"&amp;ROW()-89,[1]ワークシート!$F$2:$BX$1002,21,0),"")</f>
        <v/>
      </c>
      <c r="N234" s="65"/>
      <c r="O234" s="69" t="str">
        <f>+IFERROR(VLOOKUP(#REF!&amp;"-"&amp;ROW()-89,[1]ワークシート!$F$2:$BX$1002,22,0),"")</f>
        <v/>
      </c>
      <c r="P234" s="69"/>
      <c r="Q234" s="74" t="str">
        <f>+IFERROR(IF(VLOOKUP(#REF!&amp;"-"&amp;ROW()-89,[1]ワークシート!$F$2:$BX$1002,53,0)="","",VLOOKUP(#REF!&amp;"-"&amp;ROW()-89,[1]ワークシート!$F$2:$BX$1002,53,0)),"")</f>
        <v/>
      </c>
      <c r="R234" s="74"/>
      <c r="S234" s="74"/>
      <c r="T234" s="69" t="str">
        <f>+IFERROR(VLOOKUP(#REF!&amp;"-"&amp;ROW()-89,[1]ワークシート!$F$2:$BX$1002,58,0),"")</f>
        <v/>
      </c>
      <c r="U234" s="69"/>
      <c r="V234" s="69" t="str">
        <f>+IFERROR(VLOOKUP(#REF!&amp;"-"&amp;ROW()-89,[1]ワークシート!$F$2:$BX$1002,59,0),"")</f>
        <v/>
      </c>
      <c r="W234" s="69"/>
      <c r="X234" s="69"/>
      <c r="Y234" s="48" t="str">
        <f t="shared" si="4"/>
        <v/>
      </c>
      <c r="Z234" s="48"/>
      <c r="AA234" s="15" t="str">
        <f>+IFERROR(VLOOKUP(#REF!&amp;"-"&amp;ROW()-89,[1]ワークシート!$F$2:$BX$1002,10,0)&amp;"","")</f>
        <v/>
      </c>
      <c r="AB234" s="25"/>
      <c r="AC234" s="125" t="str">
        <f>+IFERROR(VLOOKUP(#REF!&amp;"-"&amp;ROW()-89,[1]ワークシート!$F$2:$BX$1002,63,0),"")</f>
        <v/>
      </c>
      <c r="AD234" s="125"/>
      <c r="AE234" s="48" t="str">
        <f t="shared" si="5"/>
        <v/>
      </c>
      <c r="AF234" s="48"/>
      <c r="AG234" s="48" t="str">
        <f>+IFERROR(IF(VLOOKUP(#REF!&amp;"-"&amp;ROW()-89,[1]ワークシート!$F$2:$BX$1002,64,0)="","",VLOOKUP(#REF!&amp;"-"&amp;ROW()-89,[1]ワークシート!$F$2:$BX$1002,64,0)),"")</f>
        <v/>
      </c>
      <c r="AH234" s="48"/>
      <c r="AJ234" s="138">
        <v>151</v>
      </c>
      <c r="AK234" s="138" t="e">
        <f>+#REF!&amp;AJ234</f>
        <v>#REF!</v>
      </c>
      <c r="AL234" s="43"/>
      <c r="AM234" s="43" t="str">
        <f>+IFERROR(IF(VLOOKUP(#REF!&amp;"-"&amp;ROW()-89,[1]ワークシート!$F$2:$BW$1002,12,0)="","",VLOOKUP(#REF!&amp;"-"&amp;ROW()-89,[1]ワークシート!$F$2:$BW$1002,12,0)),"")</f>
        <v/>
      </c>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row>
    <row r="235" spans="1:70" ht="35.1" hidden="1" customHeight="1">
      <c r="A235" s="15" t="str">
        <f>+IFERROR(IF(VLOOKUP(#REF!&amp;"-"&amp;ROW()-89,[1]ワークシート!$F$2:$BX$1002,6,0)="","",VLOOKUP(#REF!&amp;"-"&amp;ROW()-89,[1]ワークシート!$F$2:$BX$1002,6,0)),"")</f>
        <v/>
      </c>
      <c r="B235" s="25"/>
      <c r="C235" s="15" t="str">
        <f>+IFERROR(IF(VLOOKUP(#REF!&amp;"-"&amp;ROW()-89,[1]ワークシート!$F$2:$BX$1002,7,0)="","",VLOOKUP(#REF!&amp;"-"&amp;ROW()-89,[1]ワークシート!$F$2:$BX$1002,7,0)),"")</f>
        <v/>
      </c>
      <c r="D235" s="25"/>
      <c r="E235" s="15" t="str">
        <f>+IFERROR(IF(VLOOKUP(#REF!&amp;"-"&amp;ROW()-89,[1]ワークシート!$F$2:$BX$1002,8,0)="","",VLOOKUP(#REF!&amp;"-"&amp;ROW()-89,[1]ワークシート!$F$2:$BX$1002,8,0)),"")</f>
        <v/>
      </c>
      <c r="F235" s="25"/>
      <c r="G235" s="48" t="str">
        <f>+IFERROR(IF(VLOOKUP(#REF!&amp;"-"&amp;ROW()-89,[1]ワークシート!$F$2:$BX$1002,9,0)="","",VLOOKUP(#REF!&amp;"-"&amp;ROW()-89,[1]ワークシート!$F$2:$BX$1002,9,0)),"")</f>
        <v/>
      </c>
      <c r="H2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5" s="52"/>
      <c r="J235" s="15" t="str">
        <f>+IFERROR(IF(VLOOKUP(#REF!&amp;"-"&amp;ROW()-89,[1]ワークシート!$F$2:$BX$1002,16,0)="","",VLOOKUP(#REF!&amp;"-"&amp;ROW()-89,[1]ワークシート!$F$2:$BX$1002,16,0)),"")</f>
        <v/>
      </c>
      <c r="K235" s="30"/>
      <c r="L235" s="25"/>
      <c r="M235" s="57" t="str">
        <f>+IFERROR(VLOOKUP(#REF!&amp;"-"&amp;ROW()-89,[1]ワークシート!$F$2:$BX$1002,21,0),"")</f>
        <v/>
      </c>
      <c r="N235" s="65"/>
      <c r="O235" s="69" t="str">
        <f>+IFERROR(VLOOKUP(#REF!&amp;"-"&amp;ROW()-89,[1]ワークシート!$F$2:$BX$1002,22,0),"")</f>
        <v/>
      </c>
      <c r="P235" s="69"/>
      <c r="Q235" s="74" t="str">
        <f>+IFERROR(IF(VLOOKUP(#REF!&amp;"-"&amp;ROW()-89,[1]ワークシート!$F$2:$BX$1002,53,0)="","",VLOOKUP(#REF!&amp;"-"&amp;ROW()-89,[1]ワークシート!$F$2:$BX$1002,53,0)),"")</f>
        <v/>
      </c>
      <c r="R235" s="74"/>
      <c r="S235" s="74"/>
      <c r="T235" s="69" t="str">
        <f>+IFERROR(VLOOKUP(#REF!&amp;"-"&amp;ROW()-89,[1]ワークシート!$F$2:$BX$1002,58,0),"")</f>
        <v/>
      </c>
      <c r="U235" s="69"/>
      <c r="V235" s="69" t="str">
        <f>+IFERROR(VLOOKUP(#REF!&amp;"-"&amp;ROW()-89,[1]ワークシート!$F$2:$BX$1002,59,0),"")</f>
        <v/>
      </c>
      <c r="W235" s="69"/>
      <c r="X235" s="69"/>
      <c r="Y235" s="48" t="str">
        <f t="shared" si="4"/>
        <v/>
      </c>
      <c r="Z235" s="48"/>
      <c r="AA235" s="15" t="str">
        <f>+IFERROR(VLOOKUP(#REF!&amp;"-"&amp;ROW()-89,[1]ワークシート!$F$2:$BX$1002,10,0)&amp;"","")</f>
        <v/>
      </c>
      <c r="AB235" s="25"/>
      <c r="AC235" s="125" t="str">
        <f>+IFERROR(VLOOKUP(#REF!&amp;"-"&amp;ROW()-89,[1]ワークシート!$F$2:$BX$1002,63,0),"")</f>
        <v/>
      </c>
      <c r="AD235" s="125"/>
      <c r="AE235" s="48" t="str">
        <f t="shared" si="5"/>
        <v/>
      </c>
      <c r="AF235" s="48"/>
      <c r="AG235" s="48" t="str">
        <f>+IFERROR(IF(VLOOKUP(#REF!&amp;"-"&amp;ROW()-89,[1]ワークシート!$F$2:$BX$1002,64,0)="","",VLOOKUP(#REF!&amp;"-"&amp;ROW()-89,[1]ワークシート!$F$2:$BX$1002,64,0)),"")</f>
        <v/>
      </c>
      <c r="AH235" s="48"/>
      <c r="AJ235" s="138">
        <v>152</v>
      </c>
      <c r="AK235" s="138" t="e">
        <f>+#REF!&amp;AJ235</f>
        <v>#REF!</v>
      </c>
      <c r="AL235" s="43"/>
      <c r="AM235" s="43" t="str">
        <f>+IFERROR(IF(VLOOKUP(#REF!&amp;"-"&amp;ROW()-89,[1]ワークシート!$F$2:$BW$1002,12,0)="","",VLOOKUP(#REF!&amp;"-"&amp;ROW()-89,[1]ワークシート!$F$2:$BW$1002,12,0)),"")</f>
        <v/>
      </c>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row>
    <row r="236" spans="1:70" ht="35.1" hidden="1" customHeight="1">
      <c r="A236" s="15" t="str">
        <f>+IFERROR(IF(VLOOKUP(#REF!&amp;"-"&amp;ROW()-89,[1]ワークシート!$F$2:$BX$1002,6,0)="","",VLOOKUP(#REF!&amp;"-"&amp;ROW()-89,[1]ワークシート!$F$2:$BX$1002,6,0)),"")</f>
        <v/>
      </c>
      <c r="B236" s="25"/>
      <c r="C236" s="15" t="str">
        <f>+IFERROR(IF(VLOOKUP(#REF!&amp;"-"&amp;ROW()-89,[1]ワークシート!$F$2:$BX$1002,7,0)="","",VLOOKUP(#REF!&amp;"-"&amp;ROW()-89,[1]ワークシート!$F$2:$BX$1002,7,0)),"")</f>
        <v/>
      </c>
      <c r="D236" s="25"/>
      <c r="E236" s="15" t="str">
        <f>+IFERROR(IF(VLOOKUP(#REF!&amp;"-"&amp;ROW()-89,[1]ワークシート!$F$2:$BX$1002,8,0)="","",VLOOKUP(#REF!&amp;"-"&amp;ROW()-89,[1]ワークシート!$F$2:$BX$1002,8,0)),"")</f>
        <v/>
      </c>
      <c r="F236" s="25"/>
      <c r="G236" s="48" t="str">
        <f>+IFERROR(IF(VLOOKUP(#REF!&amp;"-"&amp;ROW()-89,[1]ワークシート!$F$2:$BX$1002,9,0)="","",VLOOKUP(#REF!&amp;"-"&amp;ROW()-89,[1]ワークシート!$F$2:$BX$1002,9,0)),"")</f>
        <v/>
      </c>
      <c r="H2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6" s="52"/>
      <c r="J236" s="15" t="str">
        <f>+IFERROR(IF(VLOOKUP(#REF!&amp;"-"&amp;ROW()-89,[1]ワークシート!$F$2:$BX$1002,16,0)="","",VLOOKUP(#REF!&amp;"-"&amp;ROW()-89,[1]ワークシート!$F$2:$BX$1002,16,0)),"")</f>
        <v/>
      </c>
      <c r="K236" s="30"/>
      <c r="L236" s="25"/>
      <c r="M236" s="57" t="str">
        <f>+IFERROR(VLOOKUP(#REF!&amp;"-"&amp;ROW()-89,[1]ワークシート!$F$2:$BX$1002,21,0),"")</f>
        <v/>
      </c>
      <c r="N236" s="65"/>
      <c r="O236" s="69" t="str">
        <f>+IFERROR(VLOOKUP(#REF!&amp;"-"&amp;ROW()-89,[1]ワークシート!$F$2:$BX$1002,22,0),"")</f>
        <v/>
      </c>
      <c r="P236" s="69"/>
      <c r="Q236" s="74" t="str">
        <f>+IFERROR(IF(VLOOKUP(#REF!&amp;"-"&amp;ROW()-89,[1]ワークシート!$F$2:$BX$1002,53,0)="","",VLOOKUP(#REF!&amp;"-"&amp;ROW()-89,[1]ワークシート!$F$2:$BX$1002,53,0)),"")</f>
        <v/>
      </c>
      <c r="R236" s="74"/>
      <c r="S236" s="74"/>
      <c r="T236" s="69" t="str">
        <f>+IFERROR(VLOOKUP(#REF!&amp;"-"&amp;ROW()-89,[1]ワークシート!$F$2:$BX$1002,58,0),"")</f>
        <v/>
      </c>
      <c r="U236" s="69"/>
      <c r="V236" s="69" t="str">
        <f>+IFERROR(VLOOKUP(#REF!&amp;"-"&amp;ROW()-89,[1]ワークシート!$F$2:$BX$1002,59,0),"")</f>
        <v/>
      </c>
      <c r="W236" s="69"/>
      <c r="X236" s="69"/>
      <c r="Y236" s="48" t="str">
        <f t="shared" si="4"/>
        <v/>
      </c>
      <c r="Z236" s="48"/>
      <c r="AA236" s="15" t="str">
        <f>+IFERROR(VLOOKUP(#REF!&amp;"-"&amp;ROW()-89,[1]ワークシート!$F$2:$BX$1002,10,0)&amp;"","")</f>
        <v/>
      </c>
      <c r="AB236" s="25"/>
      <c r="AC236" s="125" t="str">
        <f>+IFERROR(VLOOKUP(#REF!&amp;"-"&amp;ROW()-89,[1]ワークシート!$F$2:$BX$1002,63,0),"")</f>
        <v/>
      </c>
      <c r="AD236" s="125"/>
      <c r="AE236" s="48" t="str">
        <f t="shared" si="5"/>
        <v/>
      </c>
      <c r="AF236" s="48"/>
      <c r="AG236" s="48" t="str">
        <f>+IFERROR(IF(VLOOKUP(#REF!&amp;"-"&amp;ROW()-89,[1]ワークシート!$F$2:$BX$1002,64,0)="","",VLOOKUP(#REF!&amp;"-"&amp;ROW()-89,[1]ワークシート!$F$2:$BX$1002,64,0)),"")</f>
        <v/>
      </c>
      <c r="AH236" s="48"/>
      <c r="AJ236" s="138">
        <v>153</v>
      </c>
      <c r="AK236" s="138" t="e">
        <f>+#REF!&amp;AJ236</f>
        <v>#REF!</v>
      </c>
      <c r="AL236" s="43"/>
      <c r="AM236" s="43" t="str">
        <f>+IFERROR(IF(VLOOKUP(#REF!&amp;"-"&amp;ROW()-89,[1]ワークシート!$F$2:$BW$1002,12,0)="","",VLOOKUP(#REF!&amp;"-"&amp;ROW()-89,[1]ワークシート!$F$2:$BW$1002,12,0)),"")</f>
        <v/>
      </c>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row>
    <row r="237" spans="1:70" ht="35.1" hidden="1" customHeight="1">
      <c r="A237" s="15" t="str">
        <f>+IFERROR(IF(VLOOKUP(#REF!&amp;"-"&amp;ROW()-89,[1]ワークシート!$F$2:$BX$1002,6,0)="","",VLOOKUP(#REF!&amp;"-"&amp;ROW()-89,[1]ワークシート!$F$2:$BX$1002,6,0)),"")</f>
        <v/>
      </c>
      <c r="B237" s="25"/>
      <c r="C237" s="15" t="str">
        <f>+IFERROR(IF(VLOOKUP(#REF!&amp;"-"&amp;ROW()-89,[1]ワークシート!$F$2:$BX$1002,7,0)="","",VLOOKUP(#REF!&amp;"-"&amp;ROW()-89,[1]ワークシート!$F$2:$BX$1002,7,0)),"")</f>
        <v/>
      </c>
      <c r="D237" s="25"/>
      <c r="E237" s="15" t="str">
        <f>+IFERROR(IF(VLOOKUP(#REF!&amp;"-"&amp;ROW()-89,[1]ワークシート!$F$2:$BX$1002,8,0)="","",VLOOKUP(#REF!&amp;"-"&amp;ROW()-89,[1]ワークシート!$F$2:$BX$1002,8,0)),"")</f>
        <v/>
      </c>
      <c r="F237" s="25"/>
      <c r="G237" s="48" t="str">
        <f>+IFERROR(IF(VLOOKUP(#REF!&amp;"-"&amp;ROW()-89,[1]ワークシート!$F$2:$BX$1002,9,0)="","",VLOOKUP(#REF!&amp;"-"&amp;ROW()-89,[1]ワークシート!$F$2:$BX$1002,9,0)),"")</f>
        <v/>
      </c>
      <c r="H2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7" s="52"/>
      <c r="J237" s="15" t="str">
        <f>+IFERROR(IF(VLOOKUP(#REF!&amp;"-"&amp;ROW()-89,[1]ワークシート!$F$2:$BX$1002,16,0)="","",VLOOKUP(#REF!&amp;"-"&amp;ROW()-89,[1]ワークシート!$F$2:$BX$1002,16,0)),"")</f>
        <v/>
      </c>
      <c r="K237" s="30"/>
      <c r="L237" s="25"/>
      <c r="M237" s="57" t="str">
        <f>+IFERROR(VLOOKUP(#REF!&amp;"-"&amp;ROW()-89,[1]ワークシート!$F$2:$BX$1002,21,0),"")</f>
        <v/>
      </c>
      <c r="N237" s="65"/>
      <c r="O237" s="69" t="str">
        <f>+IFERROR(VLOOKUP(#REF!&amp;"-"&amp;ROW()-89,[1]ワークシート!$F$2:$BX$1002,22,0),"")</f>
        <v/>
      </c>
      <c r="P237" s="69"/>
      <c r="Q237" s="74" t="str">
        <f>+IFERROR(IF(VLOOKUP(#REF!&amp;"-"&amp;ROW()-89,[1]ワークシート!$F$2:$BX$1002,53,0)="","",VLOOKUP(#REF!&amp;"-"&amp;ROW()-89,[1]ワークシート!$F$2:$BX$1002,53,0)),"")</f>
        <v/>
      </c>
      <c r="R237" s="74"/>
      <c r="S237" s="74"/>
      <c r="T237" s="69" t="str">
        <f>+IFERROR(VLOOKUP(#REF!&amp;"-"&amp;ROW()-89,[1]ワークシート!$F$2:$BX$1002,58,0),"")</f>
        <v/>
      </c>
      <c r="U237" s="69"/>
      <c r="V237" s="69" t="str">
        <f>+IFERROR(VLOOKUP(#REF!&amp;"-"&amp;ROW()-89,[1]ワークシート!$F$2:$BX$1002,59,0),"")</f>
        <v/>
      </c>
      <c r="W237" s="69"/>
      <c r="X237" s="69"/>
      <c r="Y237" s="48" t="str">
        <f t="shared" si="4"/>
        <v/>
      </c>
      <c r="Z237" s="48"/>
      <c r="AA237" s="15" t="str">
        <f>+IFERROR(VLOOKUP(#REF!&amp;"-"&amp;ROW()-89,[1]ワークシート!$F$2:$BX$1002,10,0)&amp;"","")</f>
        <v/>
      </c>
      <c r="AB237" s="25"/>
      <c r="AC237" s="125" t="str">
        <f>+IFERROR(VLOOKUP(#REF!&amp;"-"&amp;ROW()-89,[1]ワークシート!$F$2:$BX$1002,63,0),"")</f>
        <v/>
      </c>
      <c r="AD237" s="125"/>
      <c r="AE237" s="48" t="str">
        <f t="shared" si="5"/>
        <v/>
      </c>
      <c r="AF237" s="48"/>
      <c r="AG237" s="48" t="str">
        <f>+IFERROR(IF(VLOOKUP(#REF!&amp;"-"&amp;ROW()-89,[1]ワークシート!$F$2:$BX$1002,64,0)="","",VLOOKUP(#REF!&amp;"-"&amp;ROW()-89,[1]ワークシート!$F$2:$BX$1002,64,0)),"")</f>
        <v/>
      </c>
      <c r="AH237" s="48"/>
      <c r="AJ237" s="138">
        <v>154</v>
      </c>
      <c r="AK237" s="138" t="e">
        <f>+#REF!&amp;AJ237</f>
        <v>#REF!</v>
      </c>
      <c r="AL237" s="43"/>
      <c r="AM237" s="43" t="str">
        <f>+IFERROR(IF(VLOOKUP(#REF!&amp;"-"&amp;ROW()-89,[1]ワークシート!$F$2:$BW$1002,12,0)="","",VLOOKUP(#REF!&amp;"-"&amp;ROW()-89,[1]ワークシート!$F$2:$BW$1002,12,0)),"")</f>
        <v/>
      </c>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row>
    <row r="238" spans="1:70" ht="35.1" hidden="1" customHeight="1">
      <c r="A238" s="15" t="str">
        <f>+IFERROR(IF(VLOOKUP(#REF!&amp;"-"&amp;ROW()-89,[1]ワークシート!$F$2:$BX$1002,6,0)="","",VLOOKUP(#REF!&amp;"-"&amp;ROW()-89,[1]ワークシート!$F$2:$BX$1002,6,0)),"")</f>
        <v/>
      </c>
      <c r="B238" s="25"/>
      <c r="C238" s="15" t="str">
        <f>+IFERROR(IF(VLOOKUP(#REF!&amp;"-"&amp;ROW()-89,[1]ワークシート!$F$2:$BX$1002,7,0)="","",VLOOKUP(#REF!&amp;"-"&amp;ROW()-89,[1]ワークシート!$F$2:$BX$1002,7,0)),"")</f>
        <v/>
      </c>
      <c r="D238" s="25"/>
      <c r="E238" s="15" t="str">
        <f>+IFERROR(IF(VLOOKUP(#REF!&amp;"-"&amp;ROW()-89,[1]ワークシート!$F$2:$BX$1002,8,0)="","",VLOOKUP(#REF!&amp;"-"&amp;ROW()-89,[1]ワークシート!$F$2:$BX$1002,8,0)),"")</f>
        <v/>
      </c>
      <c r="F238" s="25"/>
      <c r="G238" s="48" t="str">
        <f>+IFERROR(IF(VLOOKUP(#REF!&amp;"-"&amp;ROW()-89,[1]ワークシート!$F$2:$BX$1002,9,0)="","",VLOOKUP(#REF!&amp;"-"&amp;ROW()-89,[1]ワークシート!$F$2:$BX$1002,9,0)),"")</f>
        <v/>
      </c>
      <c r="H2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8" s="52"/>
      <c r="J238" s="15" t="str">
        <f>+IFERROR(IF(VLOOKUP(#REF!&amp;"-"&amp;ROW()-89,[1]ワークシート!$F$2:$BX$1002,16,0)="","",VLOOKUP(#REF!&amp;"-"&amp;ROW()-89,[1]ワークシート!$F$2:$BX$1002,16,0)),"")</f>
        <v/>
      </c>
      <c r="K238" s="30"/>
      <c r="L238" s="25"/>
      <c r="M238" s="57" t="str">
        <f>+IFERROR(VLOOKUP(#REF!&amp;"-"&amp;ROW()-89,[1]ワークシート!$F$2:$BX$1002,21,0),"")</f>
        <v/>
      </c>
      <c r="N238" s="65"/>
      <c r="O238" s="69" t="str">
        <f>+IFERROR(VLOOKUP(#REF!&amp;"-"&amp;ROW()-89,[1]ワークシート!$F$2:$BX$1002,22,0),"")</f>
        <v/>
      </c>
      <c r="P238" s="69"/>
      <c r="Q238" s="74" t="str">
        <f>+IFERROR(IF(VLOOKUP(#REF!&amp;"-"&amp;ROW()-89,[1]ワークシート!$F$2:$BX$1002,53,0)="","",VLOOKUP(#REF!&amp;"-"&amp;ROW()-89,[1]ワークシート!$F$2:$BX$1002,53,0)),"")</f>
        <v/>
      </c>
      <c r="R238" s="74"/>
      <c r="S238" s="74"/>
      <c r="T238" s="69" t="str">
        <f>+IFERROR(VLOOKUP(#REF!&amp;"-"&amp;ROW()-89,[1]ワークシート!$F$2:$BX$1002,58,0),"")</f>
        <v/>
      </c>
      <c r="U238" s="69"/>
      <c r="V238" s="69" t="str">
        <f>+IFERROR(VLOOKUP(#REF!&amp;"-"&amp;ROW()-89,[1]ワークシート!$F$2:$BX$1002,59,0),"")</f>
        <v/>
      </c>
      <c r="W238" s="69"/>
      <c r="X238" s="69"/>
      <c r="Y238" s="48" t="str">
        <f t="shared" si="4"/>
        <v/>
      </c>
      <c r="Z238" s="48"/>
      <c r="AA238" s="15" t="str">
        <f>+IFERROR(VLOOKUP(#REF!&amp;"-"&amp;ROW()-89,[1]ワークシート!$F$2:$BX$1002,10,0)&amp;"","")</f>
        <v/>
      </c>
      <c r="AB238" s="25"/>
      <c r="AC238" s="125" t="str">
        <f>+IFERROR(VLOOKUP(#REF!&amp;"-"&amp;ROW()-89,[1]ワークシート!$F$2:$BX$1002,63,0),"")</f>
        <v/>
      </c>
      <c r="AD238" s="125"/>
      <c r="AE238" s="48" t="str">
        <f t="shared" si="5"/>
        <v/>
      </c>
      <c r="AF238" s="48"/>
      <c r="AG238" s="48" t="str">
        <f>+IFERROR(IF(VLOOKUP(#REF!&amp;"-"&amp;ROW()-89,[1]ワークシート!$F$2:$BX$1002,64,0)="","",VLOOKUP(#REF!&amp;"-"&amp;ROW()-89,[1]ワークシート!$F$2:$BX$1002,64,0)),"")</f>
        <v/>
      </c>
      <c r="AH238" s="48"/>
      <c r="AJ238" s="138">
        <v>155</v>
      </c>
      <c r="AK238" s="138" t="e">
        <f>+#REF!&amp;AJ238</f>
        <v>#REF!</v>
      </c>
      <c r="AL238" s="43"/>
      <c r="AM238" s="43" t="str">
        <f>+IFERROR(IF(VLOOKUP(#REF!&amp;"-"&amp;ROW()-89,[1]ワークシート!$F$2:$BW$1002,12,0)="","",VLOOKUP(#REF!&amp;"-"&amp;ROW()-89,[1]ワークシート!$F$2:$BW$1002,12,0)),"")</f>
        <v/>
      </c>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row>
    <row r="239" spans="1:70" ht="35.1" hidden="1" customHeight="1">
      <c r="A239" s="15" t="str">
        <f>+IFERROR(IF(VLOOKUP(#REF!&amp;"-"&amp;ROW()-89,[1]ワークシート!$F$2:$BX$1002,6,0)="","",VLOOKUP(#REF!&amp;"-"&amp;ROW()-89,[1]ワークシート!$F$2:$BX$1002,6,0)),"")</f>
        <v/>
      </c>
      <c r="B239" s="25"/>
      <c r="C239" s="15" t="str">
        <f>+IFERROR(IF(VLOOKUP(#REF!&amp;"-"&amp;ROW()-89,[1]ワークシート!$F$2:$BX$1002,7,0)="","",VLOOKUP(#REF!&amp;"-"&amp;ROW()-89,[1]ワークシート!$F$2:$BX$1002,7,0)),"")</f>
        <v/>
      </c>
      <c r="D239" s="25"/>
      <c r="E239" s="15" t="str">
        <f>+IFERROR(IF(VLOOKUP(#REF!&amp;"-"&amp;ROW()-89,[1]ワークシート!$F$2:$BX$1002,8,0)="","",VLOOKUP(#REF!&amp;"-"&amp;ROW()-89,[1]ワークシート!$F$2:$BX$1002,8,0)),"")</f>
        <v/>
      </c>
      <c r="F239" s="25"/>
      <c r="G239" s="48" t="str">
        <f>+IFERROR(IF(VLOOKUP(#REF!&amp;"-"&amp;ROW()-89,[1]ワークシート!$F$2:$BX$1002,9,0)="","",VLOOKUP(#REF!&amp;"-"&amp;ROW()-89,[1]ワークシート!$F$2:$BX$1002,9,0)),"")</f>
        <v/>
      </c>
      <c r="H2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9" s="52"/>
      <c r="J239" s="15" t="str">
        <f>+IFERROR(IF(VLOOKUP(#REF!&amp;"-"&amp;ROW()-89,[1]ワークシート!$F$2:$BX$1002,16,0)="","",VLOOKUP(#REF!&amp;"-"&amp;ROW()-89,[1]ワークシート!$F$2:$BX$1002,16,0)),"")</f>
        <v/>
      </c>
      <c r="K239" s="30"/>
      <c r="L239" s="25"/>
      <c r="M239" s="57" t="str">
        <f>+IFERROR(VLOOKUP(#REF!&amp;"-"&amp;ROW()-89,[1]ワークシート!$F$2:$BX$1002,21,0),"")</f>
        <v/>
      </c>
      <c r="N239" s="65"/>
      <c r="O239" s="69" t="str">
        <f>+IFERROR(VLOOKUP(#REF!&amp;"-"&amp;ROW()-89,[1]ワークシート!$F$2:$BX$1002,22,0),"")</f>
        <v/>
      </c>
      <c r="P239" s="69"/>
      <c r="Q239" s="74" t="str">
        <f>+IFERROR(IF(VLOOKUP(#REF!&amp;"-"&amp;ROW()-89,[1]ワークシート!$F$2:$BX$1002,53,0)="","",VLOOKUP(#REF!&amp;"-"&amp;ROW()-89,[1]ワークシート!$F$2:$BX$1002,53,0)),"")</f>
        <v/>
      </c>
      <c r="R239" s="74"/>
      <c r="S239" s="74"/>
      <c r="T239" s="69" t="str">
        <f>+IFERROR(VLOOKUP(#REF!&amp;"-"&amp;ROW()-89,[1]ワークシート!$F$2:$BX$1002,58,0),"")</f>
        <v/>
      </c>
      <c r="U239" s="69"/>
      <c r="V239" s="69" t="str">
        <f>+IFERROR(VLOOKUP(#REF!&amp;"-"&amp;ROW()-89,[1]ワークシート!$F$2:$BX$1002,59,0),"")</f>
        <v/>
      </c>
      <c r="W239" s="69"/>
      <c r="X239" s="69"/>
      <c r="Y239" s="48" t="str">
        <f t="shared" si="4"/>
        <v/>
      </c>
      <c r="Z239" s="48"/>
      <c r="AA239" s="15" t="str">
        <f>+IFERROR(VLOOKUP(#REF!&amp;"-"&amp;ROW()-89,[1]ワークシート!$F$2:$BX$1002,10,0)&amp;"","")</f>
        <v/>
      </c>
      <c r="AB239" s="25"/>
      <c r="AC239" s="125" t="str">
        <f>+IFERROR(VLOOKUP(#REF!&amp;"-"&amp;ROW()-89,[1]ワークシート!$F$2:$BX$1002,63,0),"")</f>
        <v/>
      </c>
      <c r="AD239" s="125"/>
      <c r="AE239" s="48" t="str">
        <f t="shared" si="5"/>
        <v/>
      </c>
      <c r="AF239" s="48"/>
      <c r="AG239" s="48" t="str">
        <f>+IFERROR(IF(VLOOKUP(#REF!&amp;"-"&amp;ROW()-89,[1]ワークシート!$F$2:$BX$1002,64,0)="","",VLOOKUP(#REF!&amp;"-"&amp;ROW()-89,[1]ワークシート!$F$2:$BX$1002,64,0)),"")</f>
        <v/>
      </c>
      <c r="AH239" s="48"/>
      <c r="AJ239" s="138">
        <v>156</v>
      </c>
      <c r="AK239" s="138" t="e">
        <f>+#REF!&amp;AJ239</f>
        <v>#REF!</v>
      </c>
      <c r="AL239" s="43"/>
      <c r="AM239" s="43" t="str">
        <f>+IFERROR(IF(VLOOKUP(#REF!&amp;"-"&amp;ROW()-89,[1]ワークシート!$F$2:$BW$1002,12,0)="","",VLOOKUP(#REF!&amp;"-"&amp;ROW()-89,[1]ワークシート!$F$2:$BW$1002,12,0)),"")</f>
        <v/>
      </c>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row>
    <row r="240" spans="1:70" ht="35.1" hidden="1" customHeight="1">
      <c r="A240" s="15" t="str">
        <f>+IFERROR(IF(VLOOKUP(#REF!&amp;"-"&amp;ROW()-89,[1]ワークシート!$F$2:$BX$1002,6,0)="","",VLOOKUP(#REF!&amp;"-"&amp;ROW()-89,[1]ワークシート!$F$2:$BX$1002,6,0)),"")</f>
        <v/>
      </c>
      <c r="B240" s="25"/>
      <c r="C240" s="15" t="str">
        <f>+IFERROR(IF(VLOOKUP(#REF!&amp;"-"&amp;ROW()-89,[1]ワークシート!$F$2:$BX$1002,7,0)="","",VLOOKUP(#REF!&amp;"-"&amp;ROW()-89,[1]ワークシート!$F$2:$BX$1002,7,0)),"")</f>
        <v/>
      </c>
      <c r="D240" s="25"/>
      <c r="E240" s="15" t="str">
        <f>+IFERROR(IF(VLOOKUP(#REF!&amp;"-"&amp;ROW()-89,[1]ワークシート!$F$2:$BX$1002,8,0)="","",VLOOKUP(#REF!&amp;"-"&amp;ROW()-89,[1]ワークシート!$F$2:$BX$1002,8,0)),"")</f>
        <v/>
      </c>
      <c r="F240" s="25"/>
      <c r="G240" s="48" t="str">
        <f>+IFERROR(IF(VLOOKUP(#REF!&amp;"-"&amp;ROW()-89,[1]ワークシート!$F$2:$BX$1002,9,0)="","",VLOOKUP(#REF!&amp;"-"&amp;ROW()-89,[1]ワークシート!$F$2:$BX$1002,9,0)),"")</f>
        <v/>
      </c>
      <c r="H2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0" s="52"/>
      <c r="J240" s="15" t="str">
        <f>+IFERROR(IF(VLOOKUP(#REF!&amp;"-"&amp;ROW()-89,[1]ワークシート!$F$2:$BX$1002,16,0)="","",VLOOKUP(#REF!&amp;"-"&amp;ROW()-89,[1]ワークシート!$F$2:$BX$1002,16,0)),"")</f>
        <v/>
      </c>
      <c r="K240" s="30"/>
      <c r="L240" s="25"/>
      <c r="M240" s="57" t="str">
        <f>+IFERROR(VLOOKUP(#REF!&amp;"-"&amp;ROW()-89,[1]ワークシート!$F$2:$BX$1002,21,0),"")</f>
        <v/>
      </c>
      <c r="N240" s="65"/>
      <c r="O240" s="69" t="str">
        <f>+IFERROR(VLOOKUP(#REF!&amp;"-"&amp;ROW()-89,[1]ワークシート!$F$2:$BX$1002,22,0),"")</f>
        <v/>
      </c>
      <c r="P240" s="69"/>
      <c r="Q240" s="74" t="str">
        <f>+IFERROR(IF(VLOOKUP(#REF!&amp;"-"&amp;ROW()-89,[1]ワークシート!$F$2:$BX$1002,53,0)="","",VLOOKUP(#REF!&amp;"-"&amp;ROW()-89,[1]ワークシート!$F$2:$BX$1002,53,0)),"")</f>
        <v/>
      </c>
      <c r="R240" s="74"/>
      <c r="S240" s="74"/>
      <c r="T240" s="69" t="str">
        <f>+IFERROR(VLOOKUP(#REF!&amp;"-"&amp;ROW()-89,[1]ワークシート!$F$2:$BX$1002,58,0),"")</f>
        <v/>
      </c>
      <c r="U240" s="69"/>
      <c r="V240" s="69" t="str">
        <f>+IFERROR(VLOOKUP(#REF!&amp;"-"&amp;ROW()-89,[1]ワークシート!$F$2:$BX$1002,59,0),"")</f>
        <v/>
      </c>
      <c r="W240" s="69"/>
      <c r="X240" s="69"/>
      <c r="Y240" s="48" t="str">
        <f t="shared" si="4"/>
        <v/>
      </c>
      <c r="Z240" s="48"/>
      <c r="AA240" s="15" t="str">
        <f>+IFERROR(VLOOKUP(#REF!&amp;"-"&amp;ROW()-89,[1]ワークシート!$F$2:$BX$1002,10,0)&amp;"","")</f>
        <v/>
      </c>
      <c r="AB240" s="25"/>
      <c r="AC240" s="125" t="str">
        <f>+IFERROR(VLOOKUP(#REF!&amp;"-"&amp;ROW()-89,[1]ワークシート!$F$2:$BX$1002,63,0),"")</f>
        <v/>
      </c>
      <c r="AD240" s="125"/>
      <c r="AE240" s="48" t="str">
        <f t="shared" si="5"/>
        <v/>
      </c>
      <c r="AF240" s="48"/>
      <c r="AG240" s="48" t="str">
        <f>+IFERROR(IF(VLOOKUP(#REF!&amp;"-"&amp;ROW()-89,[1]ワークシート!$F$2:$BX$1002,64,0)="","",VLOOKUP(#REF!&amp;"-"&amp;ROW()-89,[1]ワークシート!$F$2:$BX$1002,64,0)),"")</f>
        <v/>
      </c>
      <c r="AH240" s="48"/>
      <c r="AJ240" s="138">
        <v>157</v>
      </c>
      <c r="AK240" s="138" t="e">
        <f>+#REF!&amp;AJ240</f>
        <v>#REF!</v>
      </c>
      <c r="AL240" s="43"/>
      <c r="AM240" s="43" t="str">
        <f>+IFERROR(IF(VLOOKUP(#REF!&amp;"-"&amp;ROW()-89,[1]ワークシート!$F$2:$BW$1002,12,0)="","",VLOOKUP(#REF!&amp;"-"&amp;ROW()-89,[1]ワークシート!$F$2:$BW$1002,12,0)),"")</f>
        <v/>
      </c>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row>
    <row r="241" spans="1:70" ht="35.1" hidden="1" customHeight="1">
      <c r="A241" s="15" t="str">
        <f>+IFERROR(IF(VLOOKUP(#REF!&amp;"-"&amp;ROW()-89,[1]ワークシート!$F$2:$BX$1002,6,0)="","",VLOOKUP(#REF!&amp;"-"&amp;ROW()-89,[1]ワークシート!$F$2:$BX$1002,6,0)),"")</f>
        <v/>
      </c>
      <c r="B241" s="25"/>
      <c r="C241" s="15" t="str">
        <f>+IFERROR(IF(VLOOKUP(#REF!&amp;"-"&amp;ROW()-89,[1]ワークシート!$F$2:$BX$1002,7,0)="","",VLOOKUP(#REF!&amp;"-"&amp;ROW()-89,[1]ワークシート!$F$2:$BX$1002,7,0)),"")</f>
        <v/>
      </c>
      <c r="D241" s="25"/>
      <c r="E241" s="15" t="str">
        <f>+IFERROR(IF(VLOOKUP(#REF!&amp;"-"&amp;ROW()-89,[1]ワークシート!$F$2:$BX$1002,8,0)="","",VLOOKUP(#REF!&amp;"-"&amp;ROW()-89,[1]ワークシート!$F$2:$BX$1002,8,0)),"")</f>
        <v/>
      </c>
      <c r="F241" s="25"/>
      <c r="G241" s="48" t="str">
        <f>+IFERROR(IF(VLOOKUP(#REF!&amp;"-"&amp;ROW()-89,[1]ワークシート!$F$2:$BX$1002,9,0)="","",VLOOKUP(#REF!&amp;"-"&amp;ROW()-89,[1]ワークシート!$F$2:$BX$1002,9,0)),"")</f>
        <v/>
      </c>
      <c r="H2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1" s="52"/>
      <c r="J241" s="15" t="str">
        <f>+IFERROR(IF(VLOOKUP(#REF!&amp;"-"&amp;ROW()-89,[1]ワークシート!$F$2:$BX$1002,16,0)="","",VLOOKUP(#REF!&amp;"-"&amp;ROW()-89,[1]ワークシート!$F$2:$BX$1002,16,0)),"")</f>
        <v/>
      </c>
      <c r="K241" s="30"/>
      <c r="L241" s="25"/>
      <c r="M241" s="57" t="str">
        <f>+IFERROR(VLOOKUP(#REF!&amp;"-"&amp;ROW()-89,[1]ワークシート!$F$2:$BX$1002,21,0),"")</f>
        <v/>
      </c>
      <c r="N241" s="65"/>
      <c r="O241" s="69" t="str">
        <f>+IFERROR(VLOOKUP(#REF!&amp;"-"&amp;ROW()-89,[1]ワークシート!$F$2:$BX$1002,22,0),"")</f>
        <v/>
      </c>
      <c r="P241" s="69"/>
      <c r="Q241" s="74" t="str">
        <f>+IFERROR(IF(VLOOKUP(#REF!&amp;"-"&amp;ROW()-89,[1]ワークシート!$F$2:$BX$1002,53,0)="","",VLOOKUP(#REF!&amp;"-"&amp;ROW()-89,[1]ワークシート!$F$2:$BX$1002,53,0)),"")</f>
        <v/>
      </c>
      <c r="R241" s="74"/>
      <c r="S241" s="74"/>
      <c r="T241" s="69" t="str">
        <f>+IFERROR(VLOOKUP(#REF!&amp;"-"&amp;ROW()-89,[1]ワークシート!$F$2:$BX$1002,58,0),"")</f>
        <v/>
      </c>
      <c r="U241" s="69"/>
      <c r="V241" s="69" t="str">
        <f>+IFERROR(VLOOKUP(#REF!&amp;"-"&amp;ROW()-89,[1]ワークシート!$F$2:$BX$1002,59,0),"")</f>
        <v/>
      </c>
      <c r="W241" s="69"/>
      <c r="X241" s="69"/>
      <c r="Y241" s="48" t="str">
        <f t="shared" si="4"/>
        <v/>
      </c>
      <c r="Z241" s="48"/>
      <c r="AA241" s="15" t="str">
        <f>+IFERROR(VLOOKUP(#REF!&amp;"-"&amp;ROW()-89,[1]ワークシート!$F$2:$BX$1002,10,0)&amp;"","")</f>
        <v/>
      </c>
      <c r="AB241" s="25"/>
      <c r="AC241" s="125" t="str">
        <f>+IFERROR(VLOOKUP(#REF!&amp;"-"&amp;ROW()-89,[1]ワークシート!$F$2:$BX$1002,63,0),"")</f>
        <v/>
      </c>
      <c r="AD241" s="125"/>
      <c r="AE241" s="48" t="str">
        <f t="shared" si="5"/>
        <v/>
      </c>
      <c r="AF241" s="48"/>
      <c r="AG241" s="48" t="str">
        <f>+IFERROR(IF(VLOOKUP(#REF!&amp;"-"&amp;ROW()-89,[1]ワークシート!$F$2:$BX$1002,64,0)="","",VLOOKUP(#REF!&amp;"-"&amp;ROW()-89,[1]ワークシート!$F$2:$BX$1002,64,0)),"")</f>
        <v/>
      </c>
      <c r="AH241" s="48"/>
      <c r="AJ241" s="138">
        <v>158</v>
      </c>
      <c r="AK241" s="138" t="e">
        <f>+#REF!&amp;AJ241</f>
        <v>#REF!</v>
      </c>
      <c r="AL241" s="43"/>
      <c r="AM241" s="43" t="str">
        <f>+IFERROR(IF(VLOOKUP(#REF!&amp;"-"&amp;ROW()-89,[1]ワークシート!$F$2:$BW$1002,12,0)="","",VLOOKUP(#REF!&amp;"-"&amp;ROW()-89,[1]ワークシート!$F$2:$BW$1002,12,0)),"")</f>
        <v/>
      </c>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row>
    <row r="242" spans="1:70" ht="35.1" hidden="1" customHeight="1">
      <c r="A242" s="15" t="str">
        <f>+IFERROR(IF(VLOOKUP(#REF!&amp;"-"&amp;ROW()-89,[1]ワークシート!$F$2:$BX$1002,6,0)="","",VLOOKUP(#REF!&amp;"-"&amp;ROW()-89,[1]ワークシート!$F$2:$BX$1002,6,0)),"")</f>
        <v/>
      </c>
      <c r="B242" s="25"/>
      <c r="C242" s="15" t="str">
        <f>+IFERROR(IF(VLOOKUP(#REF!&amp;"-"&amp;ROW()-89,[1]ワークシート!$F$2:$BX$1002,7,0)="","",VLOOKUP(#REF!&amp;"-"&amp;ROW()-89,[1]ワークシート!$F$2:$BX$1002,7,0)),"")</f>
        <v/>
      </c>
      <c r="D242" s="25"/>
      <c r="E242" s="15" t="str">
        <f>+IFERROR(IF(VLOOKUP(#REF!&amp;"-"&amp;ROW()-89,[1]ワークシート!$F$2:$BX$1002,8,0)="","",VLOOKUP(#REF!&amp;"-"&amp;ROW()-89,[1]ワークシート!$F$2:$BX$1002,8,0)),"")</f>
        <v/>
      </c>
      <c r="F242" s="25"/>
      <c r="G242" s="48" t="str">
        <f>+IFERROR(IF(VLOOKUP(#REF!&amp;"-"&amp;ROW()-89,[1]ワークシート!$F$2:$BX$1002,9,0)="","",VLOOKUP(#REF!&amp;"-"&amp;ROW()-89,[1]ワークシート!$F$2:$BX$1002,9,0)),"")</f>
        <v/>
      </c>
      <c r="H2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2" s="52"/>
      <c r="J242" s="15" t="str">
        <f>+IFERROR(IF(VLOOKUP(#REF!&amp;"-"&amp;ROW()-89,[1]ワークシート!$F$2:$BX$1002,16,0)="","",VLOOKUP(#REF!&amp;"-"&amp;ROW()-89,[1]ワークシート!$F$2:$BX$1002,16,0)),"")</f>
        <v/>
      </c>
      <c r="K242" s="30"/>
      <c r="L242" s="25"/>
      <c r="M242" s="57" t="str">
        <f>+IFERROR(VLOOKUP(#REF!&amp;"-"&amp;ROW()-89,[1]ワークシート!$F$2:$BX$1002,21,0),"")</f>
        <v/>
      </c>
      <c r="N242" s="65"/>
      <c r="O242" s="69" t="str">
        <f>+IFERROR(VLOOKUP(#REF!&amp;"-"&amp;ROW()-89,[1]ワークシート!$F$2:$BX$1002,22,0),"")</f>
        <v/>
      </c>
      <c r="P242" s="69"/>
      <c r="Q242" s="74" t="str">
        <f>+IFERROR(IF(VLOOKUP(#REF!&amp;"-"&amp;ROW()-89,[1]ワークシート!$F$2:$BX$1002,53,0)="","",VLOOKUP(#REF!&amp;"-"&amp;ROW()-89,[1]ワークシート!$F$2:$BX$1002,53,0)),"")</f>
        <v/>
      </c>
      <c r="R242" s="74"/>
      <c r="S242" s="74"/>
      <c r="T242" s="69" t="str">
        <f>+IFERROR(VLOOKUP(#REF!&amp;"-"&amp;ROW()-89,[1]ワークシート!$F$2:$BX$1002,58,0),"")</f>
        <v/>
      </c>
      <c r="U242" s="69"/>
      <c r="V242" s="69" t="str">
        <f>+IFERROR(VLOOKUP(#REF!&amp;"-"&amp;ROW()-89,[1]ワークシート!$F$2:$BX$1002,59,0),"")</f>
        <v/>
      </c>
      <c r="W242" s="69"/>
      <c r="X242" s="69"/>
      <c r="Y242" s="48" t="str">
        <f t="shared" si="4"/>
        <v/>
      </c>
      <c r="Z242" s="48"/>
      <c r="AA242" s="15" t="str">
        <f>+IFERROR(VLOOKUP(#REF!&amp;"-"&amp;ROW()-89,[1]ワークシート!$F$2:$BX$1002,10,0)&amp;"","")</f>
        <v/>
      </c>
      <c r="AB242" s="25"/>
      <c r="AC242" s="125" t="str">
        <f>+IFERROR(VLOOKUP(#REF!&amp;"-"&amp;ROW()-89,[1]ワークシート!$F$2:$BX$1002,63,0),"")</f>
        <v/>
      </c>
      <c r="AD242" s="125"/>
      <c r="AE242" s="48" t="str">
        <f t="shared" si="5"/>
        <v/>
      </c>
      <c r="AF242" s="48"/>
      <c r="AG242" s="48" t="str">
        <f>+IFERROR(IF(VLOOKUP(#REF!&amp;"-"&amp;ROW()-89,[1]ワークシート!$F$2:$BX$1002,64,0)="","",VLOOKUP(#REF!&amp;"-"&amp;ROW()-89,[1]ワークシート!$F$2:$BX$1002,64,0)),"")</f>
        <v/>
      </c>
      <c r="AH242" s="48"/>
      <c r="AJ242" s="138">
        <v>159</v>
      </c>
      <c r="AK242" s="138" t="e">
        <f>+#REF!&amp;AJ242</f>
        <v>#REF!</v>
      </c>
      <c r="AL242" s="43"/>
      <c r="AM242" s="43" t="str">
        <f>+IFERROR(IF(VLOOKUP(#REF!&amp;"-"&amp;ROW()-89,[1]ワークシート!$F$2:$BW$1002,12,0)="","",VLOOKUP(#REF!&amp;"-"&amp;ROW()-89,[1]ワークシート!$F$2:$BW$1002,12,0)),"")</f>
        <v/>
      </c>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row>
    <row r="243" spans="1:70" ht="35.1" hidden="1" customHeight="1">
      <c r="A243" s="15" t="str">
        <f>+IFERROR(IF(VLOOKUP(#REF!&amp;"-"&amp;ROW()-89,[1]ワークシート!$F$2:$BX$1002,6,0)="","",VLOOKUP(#REF!&amp;"-"&amp;ROW()-89,[1]ワークシート!$F$2:$BX$1002,6,0)),"")</f>
        <v/>
      </c>
      <c r="B243" s="25"/>
      <c r="C243" s="15" t="str">
        <f>+IFERROR(IF(VLOOKUP(#REF!&amp;"-"&amp;ROW()-89,[1]ワークシート!$F$2:$BX$1002,7,0)="","",VLOOKUP(#REF!&amp;"-"&amp;ROW()-89,[1]ワークシート!$F$2:$BX$1002,7,0)),"")</f>
        <v/>
      </c>
      <c r="D243" s="25"/>
      <c r="E243" s="15" t="str">
        <f>+IFERROR(IF(VLOOKUP(#REF!&amp;"-"&amp;ROW()-89,[1]ワークシート!$F$2:$BX$1002,8,0)="","",VLOOKUP(#REF!&amp;"-"&amp;ROW()-89,[1]ワークシート!$F$2:$BX$1002,8,0)),"")</f>
        <v/>
      </c>
      <c r="F243" s="25"/>
      <c r="G243" s="48" t="str">
        <f>+IFERROR(IF(VLOOKUP(#REF!&amp;"-"&amp;ROW()-89,[1]ワークシート!$F$2:$BX$1002,9,0)="","",VLOOKUP(#REF!&amp;"-"&amp;ROW()-89,[1]ワークシート!$F$2:$BX$1002,9,0)),"")</f>
        <v/>
      </c>
      <c r="H2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3" s="52"/>
      <c r="J243" s="15" t="str">
        <f>+IFERROR(IF(VLOOKUP(#REF!&amp;"-"&amp;ROW()-89,[1]ワークシート!$F$2:$BX$1002,16,0)="","",VLOOKUP(#REF!&amp;"-"&amp;ROW()-89,[1]ワークシート!$F$2:$BX$1002,16,0)),"")</f>
        <v/>
      </c>
      <c r="K243" s="30"/>
      <c r="L243" s="25"/>
      <c r="M243" s="57" t="str">
        <f>+IFERROR(VLOOKUP(#REF!&amp;"-"&amp;ROW()-89,[1]ワークシート!$F$2:$BX$1002,21,0),"")</f>
        <v/>
      </c>
      <c r="N243" s="65"/>
      <c r="O243" s="69" t="str">
        <f>+IFERROR(VLOOKUP(#REF!&amp;"-"&amp;ROW()-89,[1]ワークシート!$F$2:$BX$1002,22,0),"")</f>
        <v/>
      </c>
      <c r="P243" s="69"/>
      <c r="Q243" s="74" t="str">
        <f>+IFERROR(IF(VLOOKUP(#REF!&amp;"-"&amp;ROW()-89,[1]ワークシート!$F$2:$BX$1002,53,0)="","",VLOOKUP(#REF!&amp;"-"&amp;ROW()-89,[1]ワークシート!$F$2:$BX$1002,53,0)),"")</f>
        <v/>
      </c>
      <c r="R243" s="74"/>
      <c r="S243" s="74"/>
      <c r="T243" s="69" t="str">
        <f>+IFERROR(VLOOKUP(#REF!&amp;"-"&amp;ROW()-89,[1]ワークシート!$F$2:$BX$1002,58,0),"")</f>
        <v/>
      </c>
      <c r="U243" s="69"/>
      <c r="V243" s="69" t="str">
        <f>+IFERROR(VLOOKUP(#REF!&amp;"-"&amp;ROW()-89,[1]ワークシート!$F$2:$BX$1002,59,0),"")</f>
        <v/>
      </c>
      <c r="W243" s="69"/>
      <c r="X243" s="69"/>
      <c r="Y243" s="48" t="str">
        <f t="shared" si="4"/>
        <v/>
      </c>
      <c r="Z243" s="48"/>
      <c r="AA243" s="15" t="str">
        <f>+IFERROR(VLOOKUP(#REF!&amp;"-"&amp;ROW()-89,[1]ワークシート!$F$2:$BX$1002,10,0)&amp;"","")</f>
        <v/>
      </c>
      <c r="AB243" s="25"/>
      <c r="AC243" s="125" t="str">
        <f>+IFERROR(VLOOKUP(#REF!&amp;"-"&amp;ROW()-89,[1]ワークシート!$F$2:$BX$1002,63,0),"")</f>
        <v/>
      </c>
      <c r="AD243" s="125"/>
      <c r="AE243" s="48" t="str">
        <f t="shared" si="5"/>
        <v/>
      </c>
      <c r="AF243" s="48"/>
      <c r="AG243" s="48" t="str">
        <f>+IFERROR(IF(VLOOKUP(#REF!&amp;"-"&amp;ROW()-89,[1]ワークシート!$F$2:$BX$1002,64,0)="","",VLOOKUP(#REF!&amp;"-"&amp;ROW()-89,[1]ワークシート!$F$2:$BX$1002,64,0)),"")</f>
        <v/>
      </c>
      <c r="AH243" s="48"/>
      <c r="AJ243" s="138">
        <v>160</v>
      </c>
      <c r="AK243" s="138" t="e">
        <f>+#REF!&amp;AJ243</f>
        <v>#REF!</v>
      </c>
      <c r="AL243" s="43"/>
      <c r="AM243" s="43" t="str">
        <f>+IFERROR(IF(VLOOKUP(#REF!&amp;"-"&amp;ROW()-89,[1]ワークシート!$F$2:$BW$1002,12,0)="","",VLOOKUP(#REF!&amp;"-"&amp;ROW()-89,[1]ワークシート!$F$2:$BW$1002,12,0)),"")</f>
        <v/>
      </c>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row>
    <row r="244" spans="1:70" ht="35.1" hidden="1" customHeight="1">
      <c r="A244" s="15" t="str">
        <f>+IFERROR(IF(VLOOKUP(#REF!&amp;"-"&amp;ROW()-89,[1]ワークシート!$F$2:$BX$1002,6,0)="","",VLOOKUP(#REF!&amp;"-"&amp;ROW()-89,[1]ワークシート!$F$2:$BX$1002,6,0)),"")</f>
        <v/>
      </c>
      <c r="B244" s="25"/>
      <c r="C244" s="15" t="str">
        <f>+IFERROR(IF(VLOOKUP(#REF!&amp;"-"&amp;ROW()-89,[1]ワークシート!$F$2:$BX$1002,7,0)="","",VLOOKUP(#REF!&amp;"-"&amp;ROW()-89,[1]ワークシート!$F$2:$BX$1002,7,0)),"")</f>
        <v/>
      </c>
      <c r="D244" s="25"/>
      <c r="E244" s="15" t="str">
        <f>+IFERROR(IF(VLOOKUP(#REF!&amp;"-"&amp;ROW()-89,[1]ワークシート!$F$2:$BX$1002,8,0)="","",VLOOKUP(#REF!&amp;"-"&amp;ROW()-89,[1]ワークシート!$F$2:$BX$1002,8,0)),"")</f>
        <v/>
      </c>
      <c r="F244" s="25"/>
      <c r="G244" s="48" t="str">
        <f>+IFERROR(IF(VLOOKUP(#REF!&amp;"-"&amp;ROW()-89,[1]ワークシート!$F$2:$BX$1002,9,0)="","",VLOOKUP(#REF!&amp;"-"&amp;ROW()-89,[1]ワークシート!$F$2:$BX$1002,9,0)),"")</f>
        <v/>
      </c>
      <c r="H2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4" s="52"/>
      <c r="J244" s="15" t="str">
        <f>+IFERROR(IF(VLOOKUP(#REF!&amp;"-"&amp;ROW()-89,[1]ワークシート!$F$2:$BX$1002,16,0)="","",VLOOKUP(#REF!&amp;"-"&amp;ROW()-89,[1]ワークシート!$F$2:$BX$1002,16,0)),"")</f>
        <v/>
      </c>
      <c r="K244" s="30"/>
      <c r="L244" s="25"/>
      <c r="M244" s="57" t="str">
        <f>+IFERROR(VLOOKUP(#REF!&amp;"-"&amp;ROW()-89,[1]ワークシート!$F$2:$BX$1002,21,0),"")</f>
        <v/>
      </c>
      <c r="N244" s="65"/>
      <c r="O244" s="69" t="str">
        <f>+IFERROR(VLOOKUP(#REF!&amp;"-"&amp;ROW()-89,[1]ワークシート!$F$2:$BX$1002,22,0),"")</f>
        <v/>
      </c>
      <c r="P244" s="69"/>
      <c r="Q244" s="74" t="str">
        <f>+IFERROR(IF(VLOOKUP(#REF!&amp;"-"&amp;ROW()-89,[1]ワークシート!$F$2:$BX$1002,53,0)="","",VLOOKUP(#REF!&amp;"-"&amp;ROW()-89,[1]ワークシート!$F$2:$BX$1002,53,0)),"")</f>
        <v/>
      </c>
      <c r="R244" s="74"/>
      <c r="S244" s="74"/>
      <c r="T244" s="69" t="str">
        <f>+IFERROR(VLOOKUP(#REF!&amp;"-"&amp;ROW()-89,[1]ワークシート!$F$2:$BX$1002,58,0),"")</f>
        <v/>
      </c>
      <c r="U244" s="69"/>
      <c r="V244" s="69" t="str">
        <f>+IFERROR(VLOOKUP(#REF!&amp;"-"&amp;ROW()-89,[1]ワークシート!$F$2:$BX$1002,59,0),"")</f>
        <v/>
      </c>
      <c r="W244" s="69"/>
      <c r="X244" s="69"/>
      <c r="Y244" s="48" t="str">
        <f t="shared" si="4"/>
        <v/>
      </c>
      <c r="Z244" s="48"/>
      <c r="AA244" s="15" t="str">
        <f>+IFERROR(VLOOKUP(#REF!&amp;"-"&amp;ROW()-89,[1]ワークシート!$F$2:$BX$1002,10,0)&amp;"","")</f>
        <v/>
      </c>
      <c r="AB244" s="25"/>
      <c r="AC244" s="125" t="str">
        <f>+IFERROR(VLOOKUP(#REF!&amp;"-"&amp;ROW()-89,[1]ワークシート!$F$2:$BX$1002,63,0),"")</f>
        <v/>
      </c>
      <c r="AD244" s="125"/>
      <c r="AE244" s="48" t="str">
        <f t="shared" si="5"/>
        <v/>
      </c>
      <c r="AF244" s="48"/>
      <c r="AG244" s="48" t="str">
        <f>+IFERROR(IF(VLOOKUP(#REF!&amp;"-"&amp;ROW()-89,[1]ワークシート!$F$2:$BX$1002,64,0)="","",VLOOKUP(#REF!&amp;"-"&amp;ROW()-89,[1]ワークシート!$F$2:$BX$1002,64,0)),"")</f>
        <v/>
      </c>
      <c r="AH244" s="48"/>
      <c r="AJ244" s="138">
        <v>161</v>
      </c>
      <c r="AK244" s="138" t="e">
        <f>+#REF!&amp;AJ244</f>
        <v>#REF!</v>
      </c>
      <c r="AL244" s="43"/>
      <c r="AM244" s="43" t="str">
        <f>+IFERROR(IF(VLOOKUP(#REF!&amp;"-"&amp;ROW()-89,[1]ワークシート!$F$2:$BW$1002,12,0)="","",VLOOKUP(#REF!&amp;"-"&amp;ROW()-89,[1]ワークシート!$F$2:$BW$1002,12,0)),"")</f>
        <v/>
      </c>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row>
    <row r="245" spans="1:70" ht="35.1" hidden="1" customHeight="1">
      <c r="A245" s="15" t="str">
        <f>+IFERROR(IF(VLOOKUP(#REF!&amp;"-"&amp;ROW()-89,[1]ワークシート!$F$2:$BX$1002,6,0)="","",VLOOKUP(#REF!&amp;"-"&amp;ROW()-89,[1]ワークシート!$F$2:$BX$1002,6,0)),"")</f>
        <v/>
      </c>
      <c r="B245" s="25"/>
      <c r="C245" s="15" t="str">
        <f>+IFERROR(IF(VLOOKUP(#REF!&amp;"-"&amp;ROW()-89,[1]ワークシート!$F$2:$BX$1002,7,0)="","",VLOOKUP(#REF!&amp;"-"&amp;ROW()-89,[1]ワークシート!$F$2:$BX$1002,7,0)),"")</f>
        <v/>
      </c>
      <c r="D245" s="25"/>
      <c r="E245" s="15" t="str">
        <f>+IFERROR(IF(VLOOKUP(#REF!&amp;"-"&amp;ROW()-89,[1]ワークシート!$F$2:$BX$1002,8,0)="","",VLOOKUP(#REF!&amp;"-"&amp;ROW()-89,[1]ワークシート!$F$2:$BX$1002,8,0)),"")</f>
        <v/>
      </c>
      <c r="F245" s="25"/>
      <c r="G245" s="48" t="str">
        <f>+IFERROR(IF(VLOOKUP(#REF!&amp;"-"&amp;ROW()-89,[1]ワークシート!$F$2:$BX$1002,9,0)="","",VLOOKUP(#REF!&amp;"-"&amp;ROW()-89,[1]ワークシート!$F$2:$BX$1002,9,0)),"")</f>
        <v/>
      </c>
      <c r="H2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5" s="52"/>
      <c r="J245" s="15" t="str">
        <f>+IFERROR(IF(VLOOKUP(#REF!&amp;"-"&amp;ROW()-89,[1]ワークシート!$F$2:$BX$1002,16,0)="","",VLOOKUP(#REF!&amp;"-"&amp;ROW()-89,[1]ワークシート!$F$2:$BX$1002,16,0)),"")</f>
        <v/>
      </c>
      <c r="K245" s="30"/>
      <c r="L245" s="25"/>
      <c r="M245" s="57" t="str">
        <f>+IFERROR(VLOOKUP(#REF!&amp;"-"&amp;ROW()-89,[1]ワークシート!$F$2:$BX$1002,21,0),"")</f>
        <v/>
      </c>
      <c r="N245" s="65"/>
      <c r="O245" s="69" t="str">
        <f>+IFERROR(VLOOKUP(#REF!&amp;"-"&amp;ROW()-89,[1]ワークシート!$F$2:$BX$1002,22,0),"")</f>
        <v/>
      </c>
      <c r="P245" s="69"/>
      <c r="Q245" s="74" t="str">
        <f>+IFERROR(IF(VLOOKUP(#REF!&amp;"-"&amp;ROW()-89,[1]ワークシート!$F$2:$BX$1002,53,0)="","",VLOOKUP(#REF!&amp;"-"&amp;ROW()-89,[1]ワークシート!$F$2:$BX$1002,53,0)),"")</f>
        <v/>
      </c>
      <c r="R245" s="74"/>
      <c r="S245" s="74"/>
      <c r="T245" s="69" t="str">
        <f>+IFERROR(VLOOKUP(#REF!&amp;"-"&amp;ROW()-89,[1]ワークシート!$F$2:$BX$1002,58,0),"")</f>
        <v/>
      </c>
      <c r="U245" s="69"/>
      <c r="V245" s="69" t="str">
        <f>+IFERROR(VLOOKUP(#REF!&amp;"-"&amp;ROW()-89,[1]ワークシート!$F$2:$BX$1002,59,0),"")</f>
        <v/>
      </c>
      <c r="W245" s="69"/>
      <c r="X245" s="69"/>
      <c r="Y245" s="48" t="str">
        <f t="shared" si="4"/>
        <v/>
      </c>
      <c r="Z245" s="48"/>
      <c r="AA245" s="15" t="str">
        <f>+IFERROR(VLOOKUP(#REF!&amp;"-"&amp;ROW()-89,[1]ワークシート!$F$2:$BX$1002,10,0)&amp;"","")</f>
        <v/>
      </c>
      <c r="AB245" s="25"/>
      <c r="AC245" s="125" t="str">
        <f>+IFERROR(VLOOKUP(#REF!&amp;"-"&amp;ROW()-89,[1]ワークシート!$F$2:$BX$1002,63,0),"")</f>
        <v/>
      </c>
      <c r="AD245" s="125"/>
      <c r="AE245" s="48" t="str">
        <f t="shared" si="5"/>
        <v/>
      </c>
      <c r="AF245" s="48"/>
      <c r="AG245" s="48" t="str">
        <f>+IFERROR(IF(VLOOKUP(#REF!&amp;"-"&amp;ROW()-89,[1]ワークシート!$F$2:$BX$1002,64,0)="","",VLOOKUP(#REF!&amp;"-"&amp;ROW()-89,[1]ワークシート!$F$2:$BX$1002,64,0)),"")</f>
        <v/>
      </c>
      <c r="AH245" s="48"/>
      <c r="AJ245" s="138">
        <v>162</v>
      </c>
      <c r="AK245" s="138" t="e">
        <f>+#REF!&amp;AJ245</f>
        <v>#REF!</v>
      </c>
      <c r="AL245" s="43"/>
      <c r="AM245" s="43" t="str">
        <f>+IFERROR(IF(VLOOKUP(#REF!&amp;"-"&amp;ROW()-89,[1]ワークシート!$F$2:$BW$1002,12,0)="","",VLOOKUP(#REF!&amp;"-"&amp;ROW()-89,[1]ワークシート!$F$2:$BW$1002,12,0)),"")</f>
        <v/>
      </c>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row>
    <row r="246" spans="1:70" ht="35.1" hidden="1" customHeight="1">
      <c r="A246" s="15" t="str">
        <f>+IFERROR(IF(VLOOKUP(#REF!&amp;"-"&amp;ROW()-89,[1]ワークシート!$F$2:$BX$1002,6,0)="","",VLOOKUP(#REF!&amp;"-"&amp;ROW()-89,[1]ワークシート!$F$2:$BX$1002,6,0)),"")</f>
        <v/>
      </c>
      <c r="B246" s="25"/>
      <c r="C246" s="15" t="str">
        <f>+IFERROR(IF(VLOOKUP(#REF!&amp;"-"&amp;ROW()-89,[1]ワークシート!$F$2:$BX$1002,7,0)="","",VLOOKUP(#REF!&amp;"-"&amp;ROW()-89,[1]ワークシート!$F$2:$BX$1002,7,0)),"")</f>
        <v/>
      </c>
      <c r="D246" s="25"/>
      <c r="E246" s="15" t="str">
        <f>+IFERROR(IF(VLOOKUP(#REF!&amp;"-"&amp;ROW()-89,[1]ワークシート!$F$2:$BX$1002,8,0)="","",VLOOKUP(#REF!&amp;"-"&amp;ROW()-89,[1]ワークシート!$F$2:$BX$1002,8,0)),"")</f>
        <v/>
      </c>
      <c r="F246" s="25"/>
      <c r="G246" s="48" t="str">
        <f>+IFERROR(IF(VLOOKUP(#REF!&amp;"-"&amp;ROW()-89,[1]ワークシート!$F$2:$BX$1002,9,0)="","",VLOOKUP(#REF!&amp;"-"&amp;ROW()-89,[1]ワークシート!$F$2:$BX$1002,9,0)),"")</f>
        <v/>
      </c>
      <c r="H2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6" s="52"/>
      <c r="J246" s="15" t="str">
        <f>+IFERROR(IF(VLOOKUP(#REF!&amp;"-"&amp;ROW()-89,[1]ワークシート!$F$2:$BX$1002,16,0)="","",VLOOKUP(#REF!&amp;"-"&amp;ROW()-89,[1]ワークシート!$F$2:$BX$1002,16,0)),"")</f>
        <v/>
      </c>
      <c r="K246" s="30"/>
      <c r="L246" s="25"/>
      <c r="M246" s="57" t="str">
        <f>+IFERROR(VLOOKUP(#REF!&amp;"-"&amp;ROW()-89,[1]ワークシート!$F$2:$BX$1002,21,0),"")</f>
        <v/>
      </c>
      <c r="N246" s="65"/>
      <c r="O246" s="69" t="str">
        <f>+IFERROR(VLOOKUP(#REF!&amp;"-"&amp;ROW()-89,[1]ワークシート!$F$2:$BX$1002,22,0),"")</f>
        <v/>
      </c>
      <c r="P246" s="69"/>
      <c r="Q246" s="74" t="str">
        <f>+IFERROR(IF(VLOOKUP(#REF!&amp;"-"&amp;ROW()-89,[1]ワークシート!$F$2:$BX$1002,53,0)="","",VLOOKUP(#REF!&amp;"-"&amp;ROW()-89,[1]ワークシート!$F$2:$BX$1002,53,0)),"")</f>
        <v/>
      </c>
      <c r="R246" s="74"/>
      <c r="S246" s="74"/>
      <c r="T246" s="69" t="str">
        <f>+IFERROR(VLOOKUP(#REF!&amp;"-"&amp;ROW()-89,[1]ワークシート!$F$2:$BX$1002,58,0),"")</f>
        <v/>
      </c>
      <c r="U246" s="69"/>
      <c r="V246" s="69" t="str">
        <f>+IFERROR(VLOOKUP(#REF!&amp;"-"&amp;ROW()-89,[1]ワークシート!$F$2:$BX$1002,59,0),"")</f>
        <v/>
      </c>
      <c r="W246" s="69"/>
      <c r="X246" s="69"/>
      <c r="Y246" s="48" t="str">
        <f t="shared" si="4"/>
        <v/>
      </c>
      <c r="Z246" s="48"/>
      <c r="AA246" s="15" t="str">
        <f>+IFERROR(VLOOKUP(#REF!&amp;"-"&amp;ROW()-89,[1]ワークシート!$F$2:$BX$1002,10,0)&amp;"","")</f>
        <v/>
      </c>
      <c r="AB246" s="25"/>
      <c r="AC246" s="125" t="str">
        <f>+IFERROR(VLOOKUP(#REF!&amp;"-"&amp;ROW()-89,[1]ワークシート!$F$2:$BX$1002,63,0),"")</f>
        <v/>
      </c>
      <c r="AD246" s="125"/>
      <c r="AE246" s="48" t="str">
        <f t="shared" si="5"/>
        <v/>
      </c>
      <c r="AF246" s="48"/>
      <c r="AG246" s="48" t="str">
        <f>+IFERROR(IF(VLOOKUP(#REF!&amp;"-"&amp;ROW()-89,[1]ワークシート!$F$2:$BX$1002,64,0)="","",VLOOKUP(#REF!&amp;"-"&amp;ROW()-89,[1]ワークシート!$F$2:$BX$1002,64,0)),"")</f>
        <v/>
      </c>
      <c r="AH246" s="48"/>
      <c r="AJ246" s="138">
        <v>163</v>
      </c>
      <c r="AK246" s="138" t="e">
        <f>+#REF!&amp;AJ246</f>
        <v>#REF!</v>
      </c>
      <c r="AL246" s="43"/>
      <c r="AM246" s="43" t="str">
        <f>+IFERROR(IF(VLOOKUP(#REF!&amp;"-"&amp;ROW()-89,[1]ワークシート!$F$2:$BW$1002,12,0)="","",VLOOKUP(#REF!&amp;"-"&amp;ROW()-89,[1]ワークシート!$F$2:$BW$1002,12,0)),"")</f>
        <v/>
      </c>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row>
    <row r="247" spans="1:70" ht="35.1" hidden="1" customHeight="1">
      <c r="A247" s="15" t="str">
        <f>+IFERROR(IF(VLOOKUP(#REF!&amp;"-"&amp;ROW()-89,[1]ワークシート!$F$2:$BX$1002,6,0)="","",VLOOKUP(#REF!&amp;"-"&amp;ROW()-89,[1]ワークシート!$F$2:$BX$1002,6,0)),"")</f>
        <v/>
      </c>
      <c r="B247" s="25"/>
      <c r="C247" s="15" t="str">
        <f>+IFERROR(IF(VLOOKUP(#REF!&amp;"-"&amp;ROW()-89,[1]ワークシート!$F$2:$BX$1002,7,0)="","",VLOOKUP(#REF!&amp;"-"&amp;ROW()-89,[1]ワークシート!$F$2:$BX$1002,7,0)),"")</f>
        <v/>
      </c>
      <c r="D247" s="25"/>
      <c r="E247" s="15" t="str">
        <f>+IFERROR(IF(VLOOKUP(#REF!&amp;"-"&amp;ROW()-89,[1]ワークシート!$F$2:$BX$1002,8,0)="","",VLOOKUP(#REF!&amp;"-"&amp;ROW()-89,[1]ワークシート!$F$2:$BX$1002,8,0)),"")</f>
        <v/>
      </c>
      <c r="F247" s="25"/>
      <c r="G247" s="48" t="str">
        <f>+IFERROR(IF(VLOOKUP(#REF!&amp;"-"&amp;ROW()-89,[1]ワークシート!$F$2:$BX$1002,9,0)="","",VLOOKUP(#REF!&amp;"-"&amp;ROW()-89,[1]ワークシート!$F$2:$BX$1002,9,0)),"")</f>
        <v/>
      </c>
      <c r="H2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7" s="52"/>
      <c r="J247" s="15" t="str">
        <f>+IFERROR(IF(VLOOKUP(#REF!&amp;"-"&amp;ROW()-89,[1]ワークシート!$F$2:$BX$1002,16,0)="","",VLOOKUP(#REF!&amp;"-"&amp;ROW()-89,[1]ワークシート!$F$2:$BX$1002,16,0)),"")</f>
        <v/>
      </c>
      <c r="K247" s="30"/>
      <c r="L247" s="25"/>
      <c r="M247" s="57" t="str">
        <f>+IFERROR(VLOOKUP(#REF!&amp;"-"&amp;ROW()-89,[1]ワークシート!$F$2:$BX$1002,21,0),"")</f>
        <v/>
      </c>
      <c r="N247" s="65"/>
      <c r="O247" s="69" t="str">
        <f>+IFERROR(VLOOKUP(#REF!&amp;"-"&amp;ROW()-89,[1]ワークシート!$F$2:$BX$1002,22,0),"")</f>
        <v/>
      </c>
      <c r="P247" s="69"/>
      <c r="Q247" s="74" t="str">
        <f>+IFERROR(IF(VLOOKUP(#REF!&amp;"-"&amp;ROW()-89,[1]ワークシート!$F$2:$BX$1002,53,0)="","",VLOOKUP(#REF!&amp;"-"&amp;ROW()-89,[1]ワークシート!$F$2:$BX$1002,53,0)),"")</f>
        <v/>
      </c>
      <c r="R247" s="74"/>
      <c r="S247" s="74"/>
      <c r="T247" s="69" t="str">
        <f>+IFERROR(VLOOKUP(#REF!&amp;"-"&amp;ROW()-89,[1]ワークシート!$F$2:$BX$1002,58,0),"")</f>
        <v/>
      </c>
      <c r="U247" s="69"/>
      <c r="V247" s="69" t="str">
        <f>+IFERROR(VLOOKUP(#REF!&amp;"-"&amp;ROW()-89,[1]ワークシート!$F$2:$BX$1002,59,0),"")</f>
        <v/>
      </c>
      <c r="W247" s="69"/>
      <c r="X247" s="69"/>
      <c r="Y247" s="48" t="str">
        <f t="shared" si="4"/>
        <v/>
      </c>
      <c r="Z247" s="48"/>
      <c r="AA247" s="15" t="str">
        <f>+IFERROR(VLOOKUP(#REF!&amp;"-"&amp;ROW()-89,[1]ワークシート!$F$2:$BX$1002,10,0)&amp;"","")</f>
        <v/>
      </c>
      <c r="AB247" s="25"/>
      <c r="AC247" s="125" t="str">
        <f>+IFERROR(VLOOKUP(#REF!&amp;"-"&amp;ROW()-89,[1]ワークシート!$F$2:$BX$1002,63,0),"")</f>
        <v/>
      </c>
      <c r="AD247" s="125"/>
      <c r="AE247" s="48" t="str">
        <f t="shared" si="5"/>
        <v/>
      </c>
      <c r="AF247" s="48"/>
      <c r="AG247" s="48" t="str">
        <f>+IFERROR(IF(VLOOKUP(#REF!&amp;"-"&amp;ROW()-89,[1]ワークシート!$F$2:$BX$1002,64,0)="","",VLOOKUP(#REF!&amp;"-"&amp;ROW()-89,[1]ワークシート!$F$2:$BX$1002,64,0)),"")</f>
        <v/>
      </c>
      <c r="AH247" s="48"/>
      <c r="AJ247" s="138">
        <v>164</v>
      </c>
      <c r="AK247" s="138" t="e">
        <f>+#REF!&amp;AJ247</f>
        <v>#REF!</v>
      </c>
      <c r="AL247" s="43"/>
      <c r="AM247" s="43" t="str">
        <f>+IFERROR(IF(VLOOKUP(#REF!&amp;"-"&amp;ROW()-89,[1]ワークシート!$F$2:$BW$1002,12,0)="","",VLOOKUP(#REF!&amp;"-"&amp;ROW()-89,[1]ワークシート!$F$2:$BW$1002,12,0)),"")</f>
        <v/>
      </c>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row>
    <row r="248" spans="1:70" ht="35.1" hidden="1" customHeight="1">
      <c r="A248" s="15" t="str">
        <f>+IFERROR(IF(VLOOKUP(#REF!&amp;"-"&amp;ROW()-89,[1]ワークシート!$F$2:$BX$1002,6,0)="","",VLOOKUP(#REF!&amp;"-"&amp;ROW()-89,[1]ワークシート!$F$2:$BX$1002,6,0)),"")</f>
        <v/>
      </c>
      <c r="B248" s="25"/>
      <c r="C248" s="15" t="str">
        <f>+IFERROR(IF(VLOOKUP(#REF!&amp;"-"&amp;ROW()-89,[1]ワークシート!$F$2:$BX$1002,7,0)="","",VLOOKUP(#REF!&amp;"-"&amp;ROW()-89,[1]ワークシート!$F$2:$BX$1002,7,0)),"")</f>
        <v/>
      </c>
      <c r="D248" s="25"/>
      <c r="E248" s="15" t="str">
        <f>+IFERROR(IF(VLOOKUP(#REF!&amp;"-"&amp;ROW()-89,[1]ワークシート!$F$2:$BX$1002,8,0)="","",VLOOKUP(#REF!&amp;"-"&amp;ROW()-89,[1]ワークシート!$F$2:$BX$1002,8,0)),"")</f>
        <v/>
      </c>
      <c r="F248" s="25"/>
      <c r="G248" s="48" t="str">
        <f>+IFERROR(IF(VLOOKUP(#REF!&amp;"-"&amp;ROW()-89,[1]ワークシート!$F$2:$BX$1002,9,0)="","",VLOOKUP(#REF!&amp;"-"&amp;ROW()-89,[1]ワークシート!$F$2:$BX$1002,9,0)),"")</f>
        <v/>
      </c>
      <c r="H2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8" s="52"/>
      <c r="J248" s="15" t="str">
        <f>+IFERROR(IF(VLOOKUP(#REF!&amp;"-"&amp;ROW()-89,[1]ワークシート!$F$2:$BX$1002,16,0)="","",VLOOKUP(#REF!&amp;"-"&amp;ROW()-89,[1]ワークシート!$F$2:$BX$1002,16,0)),"")</f>
        <v/>
      </c>
      <c r="K248" s="30"/>
      <c r="L248" s="25"/>
      <c r="M248" s="57" t="str">
        <f>+IFERROR(VLOOKUP(#REF!&amp;"-"&amp;ROW()-89,[1]ワークシート!$F$2:$BX$1002,21,0),"")</f>
        <v/>
      </c>
      <c r="N248" s="65"/>
      <c r="O248" s="69" t="str">
        <f>+IFERROR(VLOOKUP(#REF!&amp;"-"&amp;ROW()-89,[1]ワークシート!$F$2:$BX$1002,22,0),"")</f>
        <v/>
      </c>
      <c r="P248" s="69"/>
      <c r="Q248" s="74" t="str">
        <f>+IFERROR(IF(VLOOKUP(#REF!&amp;"-"&amp;ROW()-89,[1]ワークシート!$F$2:$BX$1002,53,0)="","",VLOOKUP(#REF!&amp;"-"&amp;ROW()-89,[1]ワークシート!$F$2:$BX$1002,53,0)),"")</f>
        <v/>
      </c>
      <c r="R248" s="74"/>
      <c r="S248" s="74"/>
      <c r="T248" s="69" t="str">
        <f>+IFERROR(VLOOKUP(#REF!&amp;"-"&amp;ROW()-89,[1]ワークシート!$F$2:$BX$1002,58,0),"")</f>
        <v/>
      </c>
      <c r="U248" s="69"/>
      <c r="V248" s="69" t="str">
        <f>+IFERROR(VLOOKUP(#REF!&amp;"-"&amp;ROW()-89,[1]ワークシート!$F$2:$BX$1002,59,0),"")</f>
        <v/>
      </c>
      <c r="W248" s="69"/>
      <c r="X248" s="69"/>
      <c r="Y248" s="48" t="str">
        <f t="shared" si="4"/>
        <v/>
      </c>
      <c r="Z248" s="48"/>
      <c r="AA248" s="15" t="str">
        <f>+IFERROR(VLOOKUP(#REF!&amp;"-"&amp;ROW()-89,[1]ワークシート!$F$2:$BX$1002,10,0)&amp;"","")</f>
        <v/>
      </c>
      <c r="AB248" s="25"/>
      <c r="AC248" s="125" t="str">
        <f>+IFERROR(VLOOKUP(#REF!&amp;"-"&amp;ROW()-89,[1]ワークシート!$F$2:$BX$1002,63,0),"")</f>
        <v/>
      </c>
      <c r="AD248" s="125"/>
      <c r="AE248" s="48" t="str">
        <f t="shared" si="5"/>
        <v/>
      </c>
      <c r="AF248" s="48"/>
      <c r="AG248" s="48" t="str">
        <f>+IFERROR(IF(VLOOKUP(#REF!&amp;"-"&amp;ROW()-89,[1]ワークシート!$F$2:$BX$1002,64,0)="","",VLOOKUP(#REF!&amp;"-"&amp;ROW()-89,[1]ワークシート!$F$2:$BX$1002,64,0)),"")</f>
        <v/>
      </c>
      <c r="AH248" s="48"/>
      <c r="AJ248" s="138">
        <v>165</v>
      </c>
      <c r="AK248" s="138" t="e">
        <f>+#REF!&amp;AJ248</f>
        <v>#REF!</v>
      </c>
      <c r="AL248" s="43"/>
      <c r="AM248" s="43" t="str">
        <f>+IFERROR(IF(VLOOKUP(#REF!&amp;"-"&amp;ROW()-89,[1]ワークシート!$F$2:$BW$1002,12,0)="","",VLOOKUP(#REF!&amp;"-"&amp;ROW()-89,[1]ワークシート!$F$2:$BW$1002,12,0)),"")</f>
        <v/>
      </c>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row>
    <row r="249" spans="1:70" ht="35.1" hidden="1" customHeight="1">
      <c r="A249" s="15" t="str">
        <f>+IFERROR(IF(VLOOKUP(#REF!&amp;"-"&amp;ROW()-89,[1]ワークシート!$F$2:$BX$1002,6,0)="","",VLOOKUP(#REF!&amp;"-"&amp;ROW()-89,[1]ワークシート!$F$2:$BX$1002,6,0)),"")</f>
        <v/>
      </c>
      <c r="B249" s="25"/>
      <c r="C249" s="15" t="str">
        <f>+IFERROR(IF(VLOOKUP(#REF!&amp;"-"&amp;ROW()-89,[1]ワークシート!$F$2:$BX$1002,7,0)="","",VLOOKUP(#REF!&amp;"-"&amp;ROW()-89,[1]ワークシート!$F$2:$BX$1002,7,0)),"")</f>
        <v/>
      </c>
      <c r="D249" s="25"/>
      <c r="E249" s="15" t="str">
        <f>+IFERROR(IF(VLOOKUP(#REF!&amp;"-"&amp;ROW()-89,[1]ワークシート!$F$2:$BX$1002,8,0)="","",VLOOKUP(#REF!&amp;"-"&amp;ROW()-89,[1]ワークシート!$F$2:$BX$1002,8,0)),"")</f>
        <v/>
      </c>
      <c r="F249" s="25"/>
      <c r="G249" s="48" t="str">
        <f>+IFERROR(IF(VLOOKUP(#REF!&amp;"-"&amp;ROW()-89,[1]ワークシート!$F$2:$BX$1002,9,0)="","",VLOOKUP(#REF!&amp;"-"&amp;ROW()-89,[1]ワークシート!$F$2:$BX$1002,9,0)),"")</f>
        <v/>
      </c>
      <c r="H2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9" s="52"/>
      <c r="J249" s="15" t="str">
        <f>+IFERROR(IF(VLOOKUP(#REF!&amp;"-"&amp;ROW()-89,[1]ワークシート!$F$2:$BX$1002,16,0)="","",VLOOKUP(#REF!&amp;"-"&amp;ROW()-89,[1]ワークシート!$F$2:$BX$1002,16,0)),"")</f>
        <v/>
      </c>
      <c r="K249" s="30"/>
      <c r="L249" s="25"/>
      <c r="M249" s="57" t="str">
        <f>+IFERROR(VLOOKUP(#REF!&amp;"-"&amp;ROW()-89,[1]ワークシート!$F$2:$BX$1002,21,0),"")</f>
        <v/>
      </c>
      <c r="N249" s="65"/>
      <c r="O249" s="69" t="str">
        <f>+IFERROR(VLOOKUP(#REF!&amp;"-"&amp;ROW()-89,[1]ワークシート!$F$2:$BX$1002,22,0),"")</f>
        <v/>
      </c>
      <c r="P249" s="69"/>
      <c r="Q249" s="74" t="str">
        <f>+IFERROR(IF(VLOOKUP(#REF!&amp;"-"&amp;ROW()-89,[1]ワークシート!$F$2:$BX$1002,53,0)="","",VLOOKUP(#REF!&amp;"-"&amp;ROW()-89,[1]ワークシート!$F$2:$BX$1002,53,0)),"")</f>
        <v/>
      </c>
      <c r="R249" s="74"/>
      <c r="S249" s="74"/>
      <c r="T249" s="69" t="str">
        <f>+IFERROR(VLOOKUP(#REF!&amp;"-"&amp;ROW()-89,[1]ワークシート!$F$2:$BX$1002,58,0),"")</f>
        <v/>
      </c>
      <c r="U249" s="69"/>
      <c r="V249" s="69" t="str">
        <f>+IFERROR(VLOOKUP(#REF!&amp;"-"&amp;ROW()-89,[1]ワークシート!$F$2:$BX$1002,59,0),"")</f>
        <v/>
      </c>
      <c r="W249" s="69"/>
      <c r="X249" s="69"/>
      <c r="Y249" s="48" t="str">
        <f t="shared" si="4"/>
        <v/>
      </c>
      <c r="Z249" s="48"/>
      <c r="AA249" s="15" t="str">
        <f>+IFERROR(VLOOKUP(#REF!&amp;"-"&amp;ROW()-89,[1]ワークシート!$F$2:$BX$1002,10,0)&amp;"","")</f>
        <v/>
      </c>
      <c r="AB249" s="25"/>
      <c r="AC249" s="125" t="str">
        <f>+IFERROR(VLOOKUP(#REF!&amp;"-"&amp;ROW()-89,[1]ワークシート!$F$2:$BX$1002,63,0),"")</f>
        <v/>
      </c>
      <c r="AD249" s="125"/>
      <c r="AE249" s="48" t="str">
        <f t="shared" si="5"/>
        <v/>
      </c>
      <c r="AF249" s="48"/>
      <c r="AG249" s="48" t="str">
        <f>+IFERROR(IF(VLOOKUP(#REF!&amp;"-"&amp;ROW()-89,[1]ワークシート!$F$2:$BX$1002,64,0)="","",VLOOKUP(#REF!&amp;"-"&amp;ROW()-89,[1]ワークシート!$F$2:$BX$1002,64,0)),"")</f>
        <v/>
      </c>
      <c r="AH249" s="48"/>
      <c r="AJ249" s="138">
        <v>166</v>
      </c>
      <c r="AK249" s="138" t="e">
        <f>+#REF!&amp;AJ249</f>
        <v>#REF!</v>
      </c>
      <c r="AL249" s="43"/>
      <c r="AM249" s="43" t="str">
        <f>+IFERROR(IF(VLOOKUP(#REF!&amp;"-"&amp;ROW()-89,[1]ワークシート!$F$2:$BW$1002,12,0)="","",VLOOKUP(#REF!&amp;"-"&amp;ROW()-89,[1]ワークシート!$F$2:$BW$1002,12,0)),"")</f>
        <v/>
      </c>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row>
    <row r="250" spans="1:70" ht="35.1" hidden="1" customHeight="1">
      <c r="A250" s="15" t="str">
        <f>+IFERROR(IF(VLOOKUP(#REF!&amp;"-"&amp;ROW()-89,[1]ワークシート!$F$2:$BX$1002,6,0)="","",VLOOKUP(#REF!&amp;"-"&amp;ROW()-89,[1]ワークシート!$F$2:$BX$1002,6,0)),"")</f>
        <v/>
      </c>
      <c r="B250" s="25"/>
      <c r="C250" s="15" t="str">
        <f>+IFERROR(IF(VLOOKUP(#REF!&amp;"-"&amp;ROW()-89,[1]ワークシート!$F$2:$BX$1002,7,0)="","",VLOOKUP(#REF!&amp;"-"&amp;ROW()-89,[1]ワークシート!$F$2:$BX$1002,7,0)),"")</f>
        <v/>
      </c>
      <c r="D250" s="25"/>
      <c r="E250" s="15" t="str">
        <f>+IFERROR(IF(VLOOKUP(#REF!&amp;"-"&amp;ROW()-89,[1]ワークシート!$F$2:$BX$1002,8,0)="","",VLOOKUP(#REF!&amp;"-"&amp;ROW()-89,[1]ワークシート!$F$2:$BX$1002,8,0)),"")</f>
        <v/>
      </c>
      <c r="F250" s="25"/>
      <c r="G250" s="48" t="str">
        <f>+IFERROR(IF(VLOOKUP(#REF!&amp;"-"&amp;ROW()-89,[1]ワークシート!$F$2:$BX$1002,9,0)="","",VLOOKUP(#REF!&amp;"-"&amp;ROW()-89,[1]ワークシート!$F$2:$BX$1002,9,0)),"")</f>
        <v/>
      </c>
      <c r="H2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0" s="52"/>
      <c r="J250" s="15" t="str">
        <f>+IFERROR(IF(VLOOKUP(#REF!&amp;"-"&amp;ROW()-89,[1]ワークシート!$F$2:$BX$1002,16,0)="","",VLOOKUP(#REF!&amp;"-"&amp;ROW()-89,[1]ワークシート!$F$2:$BX$1002,16,0)),"")</f>
        <v/>
      </c>
      <c r="K250" s="30"/>
      <c r="L250" s="25"/>
      <c r="M250" s="57" t="str">
        <f>+IFERROR(VLOOKUP(#REF!&amp;"-"&amp;ROW()-89,[1]ワークシート!$F$2:$BX$1002,21,0),"")</f>
        <v/>
      </c>
      <c r="N250" s="65"/>
      <c r="O250" s="69" t="str">
        <f>+IFERROR(VLOOKUP(#REF!&amp;"-"&amp;ROW()-89,[1]ワークシート!$F$2:$BX$1002,22,0),"")</f>
        <v/>
      </c>
      <c r="P250" s="69"/>
      <c r="Q250" s="74" t="str">
        <f>+IFERROR(IF(VLOOKUP(#REF!&amp;"-"&amp;ROW()-89,[1]ワークシート!$F$2:$BX$1002,53,0)="","",VLOOKUP(#REF!&amp;"-"&amp;ROW()-89,[1]ワークシート!$F$2:$BX$1002,53,0)),"")</f>
        <v/>
      </c>
      <c r="R250" s="74"/>
      <c r="S250" s="74"/>
      <c r="T250" s="69" t="str">
        <f>+IFERROR(VLOOKUP(#REF!&amp;"-"&amp;ROW()-89,[1]ワークシート!$F$2:$BX$1002,58,0),"")</f>
        <v/>
      </c>
      <c r="U250" s="69"/>
      <c r="V250" s="69" t="str">
        <f>+IFERROR(VLOOKUP(#REF!&amp;"-"&amp;ROW()-89,[1]ワークシート!$F$2:$BX$1002,59,0),"")</f>
        <v/>
      </c>
      <c r="W250" s="69"/>
      <c r="X250" s="69"/>
      <c r="Y250" s="48" t="str">
        <f t="shared" si="4"/>
        <v/>
      </c>
      <c r="Z250" s="48"/>
      <c r="AA250" s="15" t="str">
        <f>+IFERROR(VLOOKUP(#REF!&amp;"-"&amp;ROW()-89,[1]ワークシート!$F$2:$BX$1002,10,0)&amp;"","")</f>
        <v/>
      </c>
      <c r="AB250" s="25"/>
      <c r="AC250" s="125" t="str">
        <f>+IFERROR(VLOOKUP(#REF!&amp;"-"&amp;ROW()-89,[1]ワークシート!$F$2:$BX$1002,63,0),"")</f>
        <v/>
      </c>
      <c r="AD250" s="125"/>
      <c r="AE250" s="48" t="str">
        <f t="shared" si="5"/>
        <v/>
      </c>
      <c r="AF250" s="48"/>
      <c r="AG250" s="48" t="str">
        <f>+IFERROR(IF(VLOOKUP(#REF!&amp;"-"&amp;ROW()-89,[1]ワークシート!$F$2:$BX$1002,64,0)="","",VLOOKUP(#REF!&amp;"-"&amp;ROW()-89,[1]ワークシート!$F$2:$BX$1002,64,0)),"")</f>
        <v/>
      </c>
      <c r="AH250" s="48"/>
      <c r="AJ250" s="138">
        <v>167</v>
      </c>
      <c r="AK250" s="138" t="e">
        <f>+#REF!&amp;AJ250</f>
        <v>#REF!</v>
      </c>
      <c r="AL250" s="43"/>
      <c r="AM250" s="43" t="str">
        <f>+IFERROR(IF(VLOOKUP(#REF!&amp;"-"&amp;ROW()-89,[1]ワークシート!$F$2:$BW$1002,12,0)="","",VLOOKUP(#REF!&amp;"-"&amp;ROW()-89,[1]ワークシート!$F$2:$BW$1002,12,0)),"")</f>
        <v/>
      </c>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row>
    <row r="251" spans="1:70" ht="35.1" hidden="1" customHeight="1">
      <c r="A251" s="15" t="str">
        <f>+IFERROR(IF(VLOOKUP(#REF!&amp;"-"&amp;ROW()-89,[1]ワークシート!$F$2:$BX$1002,6,0)="","",VLOOKUP(#REF!&amp;"-"&amp;ROW()-89,[1]ワークシート!$F$2:$BX$1002,6,0)),"")</f>
        <v/>
      </c>
      <c r="B251" s="25"/>
      <c r="C251" s="15" t="str">
        <f>+IFERROR(IF(VLOOKUP(#REF!&amp;"-"&amp;ROW()-89,[1]ワークシート!$F$2:$BX$1002,7,0)="","",VLOOKUP(#REF!&amp;"-"&amp;ROW()-89,[1]ワークシート!$F$2:$BX$1002,7,0)),"")</f>
        <v/>
      </c>
      <c r="D251" s="25"/>
      <c r="E251" s="15" t="str">
        <f>+IFERROR(IF(VLOOKUP(#REF!&amp;"-"&amp;ROW()-89,[1]ワークシート!$F$2:$BX$1002,8,0)="","",VLOOKUP(#REF!&amp;"-"&amp;ROW()-89,[1]ワークシート!$F$2:$BX$1002,8,0)),"")</f>
        <v/>
      </c>
      <c r="F251" s="25"/>
      <c r="G251" s="48" t="str">
        <f>+IFERROR(IF(VLOOKUP(#REF!&amp;"-"&amp;ROW()-89,[1]ワークシート!$F$2:$BX$1002,9,0)="","",VLOOKUP(#REF!&amp;"-"&amp;ROW()-89,[1]ワークシート!$F$2:$BX$1002,9,0)),"")</f>
        <v/>
      </c>
      <c r="H2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1" s="52"/>
      <c r="J251" s="15" t="str">
        <f>+IFERROR(IF(VLOOKUP(#REF!&amp;"-"&amp;ROW()-89,[1]ワークシート!$F$2:$BX$1002,16,0)="","",VLOOKUP(#REF!&amp;"-"&amp;ROW()-89,[1]ワークシート!$F$2:$BX$1002,16,0)),"")</f>
        <v/>
      </c>
      <c r="K251" s="30"/>
      <c r="L251" s="25"/>
      <c r="M251" s="57" t="str">
        <f>+IFERROR(VLOOKUP(#REF!&amp;"-"&amp;ROW()-89,[1]ワークシート!$F$2:$BX$1002,21,0),"")</f>
        <v/>
      </c>
      <c r="N251" s="65"/>
      <c r="O251" s="69" t="str">
        <f>+IFERROR(VLOOKUP(#REF!&amp;"-"&amp;ROW()-89,[1]ワークシート!$F$2:$BX$1002,22,0),"")</f>
        <v/>
      </c>
      <c r="P251" s="69"/>
      <c r="Q251" s="74" t="str">
        <f>+IFERROR(IF(VLOOKUP(#REF!&amp;"-"&amp;ROW()-89,[1]ワークシート!$F$2:$BX$1002,53,0)="","",VLOOKUP(#REF!&amp;"-"&amp;ROW()-89,[1]ワークシート!$F$2:$BX$1002,53,0)),"")</f>
        <v/>
      </c>
      <c r="R251" s="74"/>
      <c r="S251" s="74"/>
      <c r="T251" s="69" t="str">
        <f>+IFERROR(VLOOKUP(#REF!&amp;"-"&amp;ROW()-89,[1]ワークシート!$F$2:$BX$1002,58,0),"")</f>
        <v/>
      </c>
      <c r="U251" s="69"/>
      <c r="V251" s="69" t="str">
        <f>+IFERROR(VLOOKUP(#REF!&amp;"-"&amp;ROW()-89,[1]ワークシート!$F$2:$BX$1002,59,0),"")</f>
        <v/>
      </c>
      <c r="W251" s="69"/>
      <c r="X251" s="69"/>
      <c r="Y251" s="48" t="str">
        <f t="shared" si="4"/>
        <v/>
      </c>
      <c r="Z251" s="48"/>
      <c r="AA251" s="15" t="str">
        <f>+IFERROR(VLOOKUP(#REF!&amp;"-"&amp;ROW()-89,[1]ワークシート!$F$2:$BX$1002,10,0)&amp;"","")</f>
        <v/>
      </c>
      <c r="AB251" s="25"/>
      <c r="AC251" s="125" t="str">
        <f>+IFERROR(VLOOKUP(#REF!&amp;"-"&amp;ROW()-89,[1]ワークシート!$F$2:$BX$1002,63,0),"")</f>
        <v/>
      </c>
      <c r="AD251" s="125"/>
      <c r="AE251" s="48" t="str">
        <f t="shared" si="5"/>
        <v/>
      </c>
      <c r="AF251" s="48"/>
      <c r="AG251" s="48" t="str">
        <f>+IFERROR(IF(VLOOKUP(#REF!&amp;"-"&amp;ROW()-89,[1]ワークシート!$F$2:$BX$1002,64,0)="","",VLOOKUP(#REF!&amp;"-"&amp;ROW()-89,[1]ワークシート!$F$2:$BX$1002,64,0)),"")</f>
        <v/>
      </c>
      <c r="AH251" s="48"/>
      <c r="AJ251" s="138">
        <v>168</v>
      </c>
      <c r="AK251" s="138" t="e">
        <f>+#REF!&amp;AJ251</f>
        <v>#REF!</v>
      </c>
      <c r="AL251" s="43"/>
      <c r="AM251" s="43" t="str">
        <f>+IFERROR(IF(VLOOKUP(#REF!&amp;"-"&amp;ROW()-89,[1]ワークシート!$F$2:$BW$1002,12,0)="","",VLOOKUP(#REF!&amp;"-"&amp;ROW()-89,[1]ワークシート!$F$2:$BW$1002,12,0)),"")</f>
        <v/>
      </c>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row>
    <row r="252" spans="1:70" ht="35.1" hidden="1" customHeight="1">
      <c r="A252" s="15" t="str">
        <f>+IFERROR(IF(VLOOKUP(#REF!&amp;"-"&amp;ROW()-89,[1]ワークシート!$F$2:$BX$1002,6,0)="","",VLOOKUP(#REF!&amp;"-"&amp;ROW()-89,[1]ワークシート!$F$2:$BX$1002,6,0)),"")</f>
        <v/>
      </c>
      <c r="B252" s="25"/>
      <c r="C252" s="15" t="str">
        <f>+IFERROR(IF(VLOOKUP(#REF!&amp;"-"&amp;ROW()-89,[1]ワークシート!$F$2:$BX$1002,7,0)="","",VLOOKUP(#REF!&amp;"-"&amp;ROW()-89,[1]ワークシート!$F$2:$BX$1002,7,0)),"")</f>
        <v/>
      </c>
      <c r="D252" s="25"/>
      <c r="E252" s="15" t="str">
        <f>+IFERROR(IF(VLOOKUP(#REF!&amp;"-"&amp;ROW()-89,[1]ワークシート!$F$2:$BX$1002,8,0)="","",VLOOKUP(#REF!&amp;"-"&amp;ROW()-89,[1]ワークシート!$F$2:$BX$1002,8,0)),"")</f>
        <v/>
      </c>
      <c r="F252" s="25"/>
      <c r="G252" s="48" t="str">
        <f>+IFERROR(IF(VLOOKUP(#REF!&amp;"-"&amp;ROW()-89,[1]ワークシート!$F$2:$BX$1002,9,0)="","",VLOOKUP(#REF!&amp;"-"&amp;ROW()-89,[1]ワークシート!$F$2:$BX$1002,9,0)),"")</f>
        <v/>
      </c>
      <c r="H2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2" s="52"/>
      <c r="J252" s="15" t="str">
        <f>+IFERROR(IF(VLOOKUP(#REF!&amp;"-"&amp;ROW()-89,[1]ワークシート!$F$2:$BX$1002,16,0)="","",VLOOKUP(#REF!&amp;"-"&amp;ROW()-89,[1]ワークシート!$F$2:$BX$1002,16,0)),"")</f>
        <v/>
      </c>
      <c r="K252" s="30"/>
      <c r="L252" s="25"/>
      <c r="M252" s="57" t="str">
        <f>+IFERROR(VLOOKUP(#REF!&amp;"-"&amp;ROW()-89,[1]ワークシート!$F$2:$BX$1002,21,0),"")</f>
        <v/>
      </c>
      <c r="N252" s="65"/>
      <c r="O252" s="69" t="str">
        <f>+IFERROR(VLOOKUP(#REF!&amp;"-"&amp;ROW()-89,[1]ワークシート!$F$2:$BX$1002,22,0),"")</f>
        <v/>
      </c>
      <c r="P252" s="69"/>
      <c r="Q252" s="74" t="str">
        <f>+IFERROR(IF(VLOOKUP(#REF!&amp;"-"&amp;ROW()-89,[1]ワークシート!$F$2:$BX$1002,53,0)="","",VLOOKUP(#REF!&amp;"-"&amp;ROW()-89,[1]ワークシート!$F$2:$BX$1002,53,0)),"")</f>
        <v/>
      </c>
      <c r="R252" s="74"/>
      <c r="S252" s="74"/>
      <c r="T252" s="69" t="str">
        <f>+IFERROR(VLOOKUP(#REF!&amp;"-"&amp;ROW()-89,[1]ワークシート!$F$2:$BX$1002,58,0),"")</f>
        <v/>
      </c>
      <c r="U252" s="69"/>
      <c r="V252" s="69" t="str">
        <f>+IFERROR(VLOOKUP(#REF!&amp;"-"&amp;ROW()-89,[1]ワークシート!$F$2:$BX$1002,59,0),"")</f>
        <v/>
      </c>
      <c r="W252" s="69"/>
      <c r="X252" s="69"/>
      <c r="Y252" s="48" t="str">
        <f t="shared" si="4"/>
        <v/>
      </c>
      <c r="Z252" s="48"/>
      <c r="AA252" s="15" t="str">
        <f>+IFERROR(VLOOKUP(#REF!&amp;"-"&amp;ROW()-89,[1]ワークシート!$F$2:$BX$1002,10,0)&amp;"","")</f>
        <v/>
      </c>
      <c r="AB252" s="25"/>
      <c r="AC252" s="125" t="str">
        <f>+IFERROR(VLOOKUP(#REF!&amp;"-"&amp;ROW()-89,[1]ワークシート!$F$2:$BX$1002,63,0),"")</f>
        <v/>
      </c>
      <c r="AD252" s="125"/>
      <c r="AE252" s="48" t="str">
        <f t="shared" si="5"/>
        <v/>
      </c>
      <c r="AF252" s="48"/>
      <c r="AG252" s="48" t="str">
        <f>+IFERROR(IF(VLOOKUP(#REF!&amp;"-"&amp;ROW()-89,[1]ワークシート!$F$2:$BX$1002,64,0)="","",VLOOKUP(#REF!&amp;"-"&amp;ROW()-89,[1]ワークシート!$F$2:$BX$1002,64,0)),"")</f>
        <v/>
      </c>
      <c r="AH252" s="48"/>
      <c r="AJ252" s="138">
        <v>169</v>
      </c>
      <c r="AK252" s="138" t="e">
        <f>+#REF!&amp;AJ252</f>
        <v>#REF!</v>
      </c>
      <c r="AL252" s="43"/>
      <c r="AM252" s="43" t="str">
        <f>+IFERROR(IF(VLOOKUP(#REF!&amp;"-"&amp;ROW()-89,[1]ワークシート!$F$2:$BW$1002,12,0)="","",VLOOKUP(#REF!&amp;"-"&amp;ROW()-89,[1]ワークシート!$F$2:$BW$1002,12,0)),"")</f>
        <v/>
      </c>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row>
    <row r="253" spans="1:70" ht="35.1" hidden="1" customHeight="1">
      <c r="A253" s="15" t="str">
        <f>+IFERROR(IF(VLOOKUP(#REF!&amp;"-"&amp;ROW()-89,[1]ワークシート!$F$2:$BX$1002,6,0)="","",VLOOKUP(#REF!&amp;"-"&amp;ROW()-89,[1]ワークシート!$F$2:$BX$1002,6,0)),"")</f>
        <v/>
      </c>
      <c r="B253" s="25"/>
      <c r="C253" s="15" t="str">
        <f>+IFERROR(IF(VLOOKUP(#REF!&amp;"-"&amp;ROW()-89,[1]ワークシート!$F$2:$BX$1002,7,0)="","",VLOOKUP(#REF!&amp;"-"&amp;ROW()-89,[1]ワークシート!$F$2:$BX$1002,7,0)),"")</f>
        <v/>
      </c>
      <c r="D253" s="25"/>
      <c r="E253" s="15" t="str">
        <f>+IFERROR(IF(VLOOKUP(#REF!&amp;"-"&amp;ROW()-89,[1]ワークシート!$F$2:$BX$1002,8,0)="","",VLOOKUP(#REF!&amp;"-"&amp;ROW()-89,[1]ワークシート!$F$2:$BX$1002,8,0)),"")</f>
        <v/>
      </c>
      <c r="F253" s="25"/>
      <c r="G253" s="48" t="str">
        <f>+IFERROR(IF(VLOOKUP(#REF!&amp;"-"&amp;ROW()-89,[1]ワークシート!$F$2:$BX$1002,9,0)="","",VLOOKUP(#REF!&amp;"-"&amp;ROW()-89,[1]ワークシート!$F$2:$BX$1002,9,0)),"")</f>
        <v/>
      </c>
      <c r="H2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3" s="52"/>
      <c r="J253" s="15" t="str">
        <f>+IFERROR(IF(VLOOKUP(#REF!&amp;"-"&amp;ROW()-89,[1]ワークシート!$F$2:$BX$1002,16,0)="","",VLOOKUP(#REF!&amp;"-"&amp;ROW()-89,[1]ワークシート!$F$2:$BX$1002,16,0)),"")</f>
        <v/>
      </c>
      <c r="K253" s="30"/>
      <c r="L253" s="25"/>
      <c r="M253" s="57" t="str">
        <f>+IFERROR(VLOOKUP(#REF!&amp;"-"&amp;ROW()-89,[1]ワークシート!$F$2:$BX$1002,21,0),"")</f>
        <v/>
      </c>
      <c r="N253" s="65"/>
      <c r="O253" s="69" t="str">
        <f>+IFERROR(VLOOKUP(#REF!&amp;"-"&amp;ROW()-89,[1]ワークシート!$F$2:$BX$1002,22,0),"")</f>
        <v/>
      </c>
      <c r="P253" s="69"/>
      <c r="Q253" s="74" t="str">
        <f>+IFERROR(IF(VLOOKUP(#REF!&amp;"-"&amp;ROW()-89,[1]ワークシート!$F$2:$BX$1002,53,0)="","",VLOOKUP(#REF!&amp;"-"&amp;ROW()-89,[1]ワークシート!$F$2:$BX$1002,53,0)),"")</f>
        <v/>
      </c>
      <c r="R253" s="74"/>
      <c r="S253" s="74"/>
      <c r="T253" s="69" t="str">
        <f>+IFERROR(VLOOKUP(#REF!&amp;"-"&amp;ROW()-89,[1]ワークシート!$F$2:$BX$1002,58,0),"")</f>
        <v/>
      </c>
      <c r="U253" s="69"/>
      <c r="V253" s="69" t="str">
        <f>+IFERROR(VLOOKUP(#REF!&amp;"-"&amp;ROW()-89,[1]ワークシート!$F$2:$BX$1002,59,0),"")</f>
        <v/>
      </c>
      <c r="W253" s="69"/>
      <c r="X253" s="69"/>
      <c r="Y253" s="48" t="str">
        <f t="shared" si="4"/>
        <v/>
      </c>
      <c r="Z253" s="48"/>
      <c r="AA253" s="15" t="str">
        <f>+IFERROR(VLOOKUP(#REF!&amp;"-"&amp;ROW()-89,[1]ワークシート!$F$2:$BX$1002,10,0)&amp;"","")</f>
        <v/>
      </c>
      <c r="AB253" s="25"/>
      <c r="AC253" s="125" t="str">
        <f>+IFERROR(VLOOKUP(#REF!&amp;"-"&amp;ROW()-89,[1]ワークシート!$F$2:$BX$1002,63,0),"")</f>
        <v/>
      </c>
      <c r="AD253" s="125"/>
      <c r="AE253" s="48" t="str">
        <f t="shared" si="5"/>
        <v/>
      </c>
      <c r="AF253" s="48"/>
      <c r="AG253" s="48" t="str">
        <f>+IFERROR(IF(VLOOKUP(#REF!&amp;"-"&amp;ROW()-89,[1]ワークシート!$F$2:$BX$1002,64,0)="","",VLOOKUP(#REF!&amp;"-"&amp;ROW()-89,[1]ワークシート!$F$2:$BX$1002,64,0)),"")</f>
        <v/>
      </c>
      <c r="AH253" s="48"/>
      <c r="AJ253" s="138">
        <v>170</v>
      </c>
      <c r="AK253" s="138" t="e">
        <f>+#REF!&amp;AJ253</f>
        <v>#REF!</v>
      </c>
      <c r="AL253" s="43"/>
      <c r="AM253" s="43" t="str">
        <f>+IFERROR(IF(VLOOKUP(#REF!&amp;"-"&amp;ROW()-89,[1]ワークシート!$F$2:$BW$1002,12,0)="","",VLOOKUP(#REF!&amp;"-"&amp;ROW()-89,[1]ワークシート!$F$2:$BW$1002,12,0)),"")</f>
        <v/>
      </c>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row>
    <row r="254" spans="1:70" ht="35.1" hidden="1" customHeight="1">
      <c r="A254" s="15" t="str">
        <f>+IFERROR(IF(VLOOKUP(#REF!&amp;"-"&amp;ROW()-89,[1]ワークシート!$F$2:$BX$1002,6,0)="","",VLOOKUP(#REF!&amp;"-"&amp;ROW()-89,[1]ワークシート!$F$2:$BX$1002,6,0)),"")</f>
        <v/>
      </c>
      <c r="B254" s="25"/>
      <c r="C254" s="15" t="str">
        <f>+IFERROR(IF(VLOOKUP(#REF!&amp;"-"&amp;ROW()-89,[1]ワークシート!$F$2:$BX$1002,7,0)="","",VLOOKUP(#REF!&amp;"-"&amp;ROW()-89,[1]ワークシート!$F$2:$BX$1002,7,0)),"")</f>
        <v/>
      </c>
      <c r="D254" s="25"/>
      <c r="E254" s="15" t="str">
        <f>+IFERROR(IF(VLOOKUP(#REF!&amp;"-"&amp;ROW()-89,[1]ワークシート!$F$2:$BX$1002,8,0)="","",VLOOKUP(#REF!&amp;"-"&amp;ROW()-89,[1]ワークシート!$F$2:$BX$1002,8,0)),"")</f>
        <v/>
      </c>
      <c r="F254" s="25"/>
      <c r="G254" s="48" t="str">
        <f>+IFERROR(IF(VLOOKUP(#REF!&amp;"-"&amp;ROW()-89,[1]ワークシート!$F$2:$BX$1002,9,0)="","",VLOOKUP(#REF!&amp;"-"&amp;ROW()-89,[1]ワークシート!$F$2:$BX$1002,9,0)),"")</f>
        <v/>
      </c>
      <c r="H2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4" s="52"/>
      <c r="J254" s="15" t="str">
        <f>+IFERROR(IF(VLOOKUP(#REF!&amp;"-"&amp;ROW()-89,[1]ワークシート!$F$2:$BX$1002,16,0)="","",VLOOKUP(#REF!&amp;"-"&amp;ROW()-89,[1]ワークシート!$F$2:$BX$1002,16,0)),"")</f>
        <v/>
      </c>
      <c r="K254" s="30"/>
      <c r="L254" s="25"/>
      <c r="M254" s="57" t="str">
        <f>+IFERROR(VLOOKUP(#REF!&amp;"-"&amp;ROW()-89,[1]ワークシート!$F$2:$BX$1002,21,0),"")</f>
        <v/>
      </c>
      <c r="N254" s="65"/>
      <c r="O254" s="69" t="str">
        <f>+IFERROR(VLOOKUP(#REF!&amp;"-"&amp;ROW()-89,[1]ワークシート!$F$2:$BX$1002,22,0),"")</f>
        <v/>
      </c>
      <c r="P254" s="69"/>
      <c r="Q254" s="74" t="str">
        <f>+IFERROR(IF(VLOOKUP(#REF!&amp;"-"&amp;ROW()-89,[1]ワークシート!$F$2:$BX$1002,53,0)="","",VLOOKUP(#REF!&amp;"-"&amp;ROW()-89,[1]ワークシート!$F$2:$BX$1002,53,0)),"")</f>
        <v/>
      </c>
      <c r="R254" s="74"/>
      <c r="S254" s="74"/>
      <c r="T254" s="69" t="str">
        <f>+IFERROR(VLOOKUP(#REF!&amp;"-"&amp;ROW()-89,[1]ワークシート!$F$2:$BX$1002,58,0),"")</f>
        <v/>
      </c>
      <c r="U254" s="69"/>
      <c r="V254" s="69" t="str">
        <f>+IFERROR(VLOOKUP(#REF!&amp;"-"&amp;ROW()-89,[1]ワークシート!$F$2:$BX$1002,59,0),"")</f>
        <v/>
      </c>
      <c r="W254" s="69"/>
      <c r="X254" s="69"/>
      <c r="Y254" s="48" t="str">
        <f t="shared" si="4"/>
        <v/>
      </c>
      <c r="Z254" s="48"/>
      <c r="AA254" s="15" t="str">
        <f>+IFERROR(VLOOKUP(#REF!&amp;"-"&amp;ROW()-89,[1]ワークシート!$F$2:$BX$1002,10,0)&amp;"","")</f>
        <v/>
      </c>
      <c r="AB254" s="25"/>
      <c r="AC254" s="125" t="str">
        <f>+IFERROR(VLOOKUP(#REF!&amp;"-"&amp;ROW()-89,[1]ワークシート!$F$2:$BX$1002,63,0),"")</f>
        <v/>
      </c>
      <c r="AD254" s="125"/>
      <c r="AE254" s="48" t="str">
        <f t="shared" si="5"/>
        <v/>
      </c>
      <c r="AF254" s="48"/>
      <c r="AG254" s="48" t="str">
        <f>+IFERROR(IF(VLOOKUP(#REF!&amp;"-"&amp;ROW()-89,[1]ワークシート!$F$2:$BX$1002,64,0)="","",VLOOKUP(#REF!&amp;"-"&amp;ROW()-89,[1]ワークシート!$F$2:$BX$1002,64,0)),"")</f>
        <v/>
      </c>
      <c r="AH254" s="48"/>
      <c r="AJ254" s="138">
        <v>171</v>
      </c>
      <c r="AK254" s="138" t="e">
        <f>+#REF!&amp;AJ254</f>
        <v>#REF!</v>
      </c>
      <c r="AL254" s="43"/>
      <c r="AM254" s="43" t="str">
        <f>+IFERROR(IF(VLOOKUP(#REF!&amp;"-"&amp;ROW()-89,[1]ワークシート!$F$2:$BW$1002,12,0)="","",VLOOKUP(#REF!&amp;"-"&amp;ROW()-89,[1]ワークシート!$F$2:$BW$1002,12,0)),"")</f>
        <v/>
      </c>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row>
    <row r="255" spans="1:70" ht="35.1" hidden="1" customHeight="1">
      <c r="A255" s="15" t="str">
        <f>+IFERROR(IF(VLOOKUP(#REF!&amp;"-"&amp;ROW()-89,[1]ワークシート!$F$2:$BX$1002,6,0)="","",VLOOKUP(#REF!&amp;"-"&amp;ROW()-89,[1]ワークシート!$F$2:$BX$1002,6,0)),"")</f>
        <v/>
      </c>
      <c r="B255" s="25"/>
      <c r="C255" s="15" t="str">
        <f>+IFERROR(IF(VLOOKUP(#REF!&amp;"-"&amp;ROW()-89,[1]ワークシート!$F$2:$BX$1002,7,0)="","",VLOOKUP(#REF!&amp;"-"&amp;ROW()-89,[1]ワークシート!$F$2:$BX$1002,7,0)),"")</f>
        <v/>
      </c>
      <c r="D255" s="25"/>
      <c r="E255" s="15" t="str">
        <f>+IFERROR(IF(VLOOKUP(#REF!&amp;"-"&amp;ROW()-89,[1]ワークシート!$F$2:$BX$1002,8,0)="","",VLOOKUP(#REF!&amp;"-"&amp;ROW()-89,[1]ワークシート!$F$2:$BX$1002,8,0)),"")</f>
        <v/>
      </c>
      <c r="F255" s="25"/>
      <c r="G255" s="48" t="str">
        <f>+IFERROR(IF(VLOOKUP(#REF!&amp;"-"&amp;ROW()-89,[1]ワークシート!$F$2:$BX$1002,9,0)="","",VLOOKUP(#REF!&amp;"-"&amp;ROW()-89,[1]ワークシート!$F$2:$BX$1002,9,0)),"")</f>
        <v/>
      </c>
      <c r="H2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5" s="52"/>
      <c r="J255" s="15" t="str">
        <f>+IFERROR(IF(VLOOKUP(#REF!&amp;"-"&amp;ROW()-89,[1]ワークシート!$F$2:$BX$1002,16,0)="","",VLOOKUP(#REF!&amp;"-"&amp;ROW()-89,[1]ワークシート!$F$2:$BX$1002,16,0)),"")</f>
        <v/>
      </c>
      <c r="K255" s="30"/>
      <c r="L255" s="25"/>
      <c r="M255" s="57" t="str">
        <f>+IFERROR(VLOOKUP(#REF!&amp;"-"&amp;ROW()-89,[1]ワークシート!$F$2:$BX$1002,21,0),"")</f>
        <v/>
      </c>
      <c r="N255" s="65"/>
      <c r="O255" s="69" t="str">
        <f>+IFERROR(VLOOKUP(#REF!&amp;"-"&amp;ROW()-89,[1]ワークシート!$F$2:$BX$1002,22,0),"")</f>
        <v/>
      </c>
      <c r="P255" s="69"/>
      <c r="Q255" s="74" t="str">
        <f>+IFERROR(IF(VLOOKUP(#REF!&amp;"-"&amp;ROW()-89,[1]ワークシート!$F$2:$BX$1002,53,0)="","",VLOOKUP(#REF!&amp;"-"&amp;ROW()-89,[1]ワークシート!$F$2:$BX$1002,53,0)),"")</f>
        <v/>
      </c>
      <c r="R255" s="74"/>
      <c r="S255" s="74"/>
      <c r="T255" s="69" t="str">
        <f>+IFERROR(VLOOKUP(#REF!&amp;"-"&amp;ROW()-89,[1]ワークシート!$F$2:$BX$1002,58,0),"")</f>
        <v/>
      </c>
      <c r="U255" s="69"/>
      <c r="V255" s="69" t="str">
        <f>+IFERROR(VLOOKUP(#REF!&amp;"-"&amp;ROW()-89,[1]ワークシート!$F$2:$BX$1002,59,0),"")</f>
        <v/>
      </c>
      <c r="W255" s="69"/>
      <c r="X255" s="69"/>
      <c r="Y255" s="48" t="str">
        <f t="shared" si="4"/>
        <v/>
      </c>
      <c r="Z255" s="48"/>
      <c r="AA255" s="15" t="str">
        <f>+IFERROR(VLOOKUP(#REF!&amp;"-"&amp;ROW()-89,[1]ワークシート!$F$2:$BX$1002,10,0)&amp;"","")</f>
        <v/>
      </c>
      <c r="AB255" s="25"/>
      <c r="AC255" s="125" t="str">
        <f>+IFERROR(VLOOKUP(#REF!&amp;"-"&amp;ROW()-89,[1]ワークシート!$F$2:$BX$1002,63,0),"")</f>
        <v/>
      </c>
      <c r="AD255" s="125"/>
      <c r="AE255" s="48" t="str">
        <f t="shared" si="5"/>
        <v/>
      </c>
      <c r="AF255" s="48"/>
      <c r="AG255" s="48" t="str">
        <f>+IFERROR(IF(VLOOKUP(#REF!&amp;"-"&amp;ROW()-89,[1]ワークシート!$F$2:$BX$1002,64,0)="","",VLOOKUP(#REF!&amp;"-"&amp;ROW()-89,[1]ワークシート!$F$2:$BX$1002,64,0)),"")</f>
        <v/>
      </c>
      <c r="AH255" s="48"/>
      <c r="AJ255" s="138">
        <v>172</v>
      </c>
      <c r="AK255" s="138" t="e">
        <f>+#REF!&amp;AJ255</f>
        <v>#REF!</v>
      </c>
      <c r="AL255" s="43"/>
      <c r="AM255" s="43" t="str">
        <f>+IFERROR(IF(VLOOKUP(#REF!&amp;"-"&amp;ROW()-89,[1]ワークシート!$F$2:$BW$1002,12,0)="","",VLOOKUP(#REF!&amp;"-"&amp;ROW()-89,[1]ワークシート!$F$2:$BW$1002,12,0)),"")</f>
        <v/>
      </c>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row>
    <row r="256" spans="1:70" ht="35.1" hidden="1" customHeight="1">
      <c r="A256" s="15" t="str">
        <f>+IFERROR(IF(VLOOKUP(#REF!&amp;"-"&amp;ROW()-89,[1]ワークシート!$F$2:$BX$1002,6,0)="","",VLOOKUP(#REF!&amp;"-"&amp;ROW()-89,[1]ワークシート!$F$2:$BX$1002,6,0)),"")</f>
        <v/>
      </c>
      <c r="B256" s="25"/>
      <c r="C256" s="15" t="str">
        <f>+IFERROR(IF(VLOOKUP(#REF!&amp;"-"&amp;ROW()-89,[1]ワークシート!$F$2:$BX$1002,7,0)="","",VLOOKUP(#REF!&amp;"-"&amp;ROW()-89,[1]ワークシート!$F$2:$BX$1002,7,0)),"")</f>
        <v/>
      </c>
      <c r="D256" s="25"/>
      <c r="E256" s="15" t="str">
        <f>+IFERROR(IF(VLOOKUP(#REF!&amp;"-"&amp;ROW()-89,[1]ワークシート!$F$2:$BX$1002,8,0)="","",VLOOKUP(#REF!&amp;"-"&amp;ROW()-89,[1]ワークシート!$F$2:$BX$1002,8,0)),"")</f>
        <v/>
      </c>
      <c r="F256" s="25"/>
      <c r="G256" s="48" t="str">
        <f>+IFERROR(IF(VLOOKUP(#REF!&amp;"-"&amp;ROW()-89,[1]ワークシート!$F$2:$BX$1002,9,0)="","",VLOOKUP(#REF!&amp;"-"&amp;ROW()-89,[1]ワークシート!$F$2:$BX$1002,9,0)),"")</f>
        <v/>
      </c>
      <c r="H2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6" s="52"/>
      <c r="J256" s="15" t="str">
        <f>+IFERROR(IF(VLOOKUP(#REF!&amp;"-"&amp;ROW()-89,[1]ワークシート!$F$2:$BX$1002,16,0)="","",VLOOKUP(#REF!&amp;"-"&amp;ROW()-89,[1]ワークシート!$F$2:$BX$1002,16,0)),"")</f>
        <v/>
      </c>
      <c r="K256" s="30"/>
      <c r="L256" s="25"/>
      <c r="M256" s="57" t="str">
        <f>+IFERROR(VLOOKUP(#REF!&amp;"-"&amp;ROW()-89,[1]ワークシート!$F$2:$BX$1002,21,0),"")</f>
        <v/>
      </c>
      <c r="N256" s="65"/>
      <c r="O256" s="69" t="str">
        <f>+IFERROR(VLOOKUP(#REF!&amp;"-"&amp;ROW()-89,[1]ワークシート!$F$2:$BX$1002,22,0),"")</f>
        <v/>
      </c>
      <c r="P256" s="69"/>
      <c r="Q256" s="74" t="str">
        <f>+IFERROR(IF(VLOOKUP(#REF!&amp;"-"&amp;ROW()-89,[1]ワークシート!$F$2:$BX$1002,53,0)="","",VLOOKUP(#REF!&amp;"-"&amp;ROW()-89,[1]ワークシート!$F$2:$BX$1002,53,0)),"")</f>
        <v/>
      </c>
      <c r="R256" s="74"/>
      <c r="S256" s="74"/>
      <c r="T256" s="69" t="str">
        <f>+IFERROR(VLOOKUP(#REF!&amp;"-"&amp;ROW()-89,[1]ワークシート!$F$2:$BX$1002,58,0),"")</f>
        <v/>
      </c>
      <c r="U256" s="69"/>
      <c r="V256" s="69" t="str">
        <f>+IFERROR(VLOOKUP(#REF!&amp;"-"&amp;ROW()-89,[1]ワークシート!$F$2:$BX$1002,59,0),"")</f>
        <v/>
      </c>
      <c r="W256" s="69"/>
      <c r="X256" s="69"/>
      <c r="Y256" s="48" t="str">
        <f t="shared" si="4"/>
        <v/>
      </c>
      <c r="Z256" s="48"/>
      <c r="AA256" s="15" t="str">
        <f>+IFERROR(VLOOKUP(#REF!&amp;"-"&amp;ROW()-89,[1]ワークシート!$F$2:$BX$1002,10,0)&amp;"","")</f>
        <v/>
      </c>
      <c r="AB256" s="25"/>
      <c r="AC256" s="125" t="str">
        <f>+IFERROR(VLOOKUP(#REF!&amp;"-"&amp;ROW()-89,[1]ワークシート!$F$2:$BX$1002,63,0),"")</f>
        <v/>
      </c>
      <c r="AD256" s="125"/>
      <c r="AE256" s="48" t="str">
        <f t="shared" si="5"/>
        <v/>
      </c>
      <c r="AF256" s="48"/>
      <c r="AG256" s="48" t="str">
        <f>+IFERROR(IF(VLOOKUP(#REF!&amp;"-"&amp;ROW()-89,[1]ワークシート!$F$2:$BX$1002,64,0)="","",VLOOKUP(#REF!&amp;"-"&amp;ROW()-89,[1]ワークシート!$F$2:$BX$1002,64,0)),"")</f>
        <v/>
      </c>
      <c r="AH256" s="48"/>
      <c r="AJ256" s="138">
        <v>173</v>
      </c>
      <c r="AK256" s="138" t="e">
        <f>+#REF!&amp;AJ256</f>
        <v>#REF!</v>
      </c>
      <c r="AL256" s="43"/>
      <c r="AM256" s="43" t="str">
        <f>+IFERROR(IF(VLOOKUP(#REF!&amp;"-"&amp;ROW()-89,[1]ワークシート!$F$2:$BW$1002,12,0)="","",VLOOKUP(#REF!&amp;"-"&amp;ROW()-89,[1]ワークシート!$F$2:$BW$1002,12,0)),"")</f>
        <v/>
      </c>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row>
    <row r="257" spans="1:70" ht="35.1" hidden="1" customHeight="1">
      <c r="A257" s="15" t="str">
        <f>+IFERROR(IF(VLOOKUP(#REF!&amp;"-"&amp;ROW()-89,[1]ワークシート!$F$2:$BX$1002,6,0)="","",VLOOKUP(#REF!&amp;"-"&amp;ROW()-89,[1]ワークシート!$F$2:$BX$1002,6,0)),"")</f>
        <v/>
      </c>
      <c r="B257" s="25"/>
      <c r="C257" s="15" t="str">
        <f>+IFERROR(IF(VLOOKUP(#REF!&amp;"-"&amp;ROW()-89,[1]ワークシート!$F$2:$BX$1002,7,0)="","",VLOOKUP(#REF!&amp;"-"&amp;ROW()-89,[1]ワークシート!$F$2:$BX$1002,7,0)),"")</f>
        <v/>
      </c>
      <c r="D257" s="25"/>
      <c r="E257" s="15" t="str">
        <f>+IFERROR(IF(VLOOKUP(#REF!&amp;"-"&amp;ROW()-89,[1]ワークシート!$F$2:$BX$1002,8,0)="","",VLOOKUP(#REF!&amp;"-"&amp;ROW()-89,[1]ワークシート!$F$2:$BX$1002,8,0)),"")</f>
        <v/>
      </c>
      <c r="F257" s="25"/>
      <c r="G257" s="48" t="str">
        <f>+IFERROR(IF(VLOOKUP(#REF!&amp;"-"&amp;ROW()-89,[1]ワークシート!$F$2:$BX$1002,9,0)="","",VLOOKUP(#REF!&amp;"-"&amp;ROW()-89,[1]ワークシート!$F$2:$BX$1002,9,0)),"")</f>
        <v/>
      </c>
      <c r="H2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7" s="52"/>
      <c r="J257" s="15" t="str">
        <f>+IFERROR(IF(VLOOKUP(#REF!&amp;"-"&amp;ROW()-89,[1]ワークシート!$F$2:$BX$1002,16,0)="","",VLOOKUP(#REF!&amp;"-"&amp;ROW()-89,[1]ワークシート!$F$2:$BX$1002,16,0)),"")</f>
        <v/>
      </c>
      <c r="K257" s="30"/>
      <c r="L257" s="25"/>
      <c r="M257" s="57" t="str">
        <f>+IFERROR(VLOOKUP(#REF!&amp;"-"&amp;ROW()-89,[1]ワークシート!$F$2:$BX$1002,21,0),"")</f>
        <v/>
      </c>
      <c r="N257" s="65"/>
      <c r="O257" s="69" t="str">
        <f>+IFERROR(VLOOKUP(#REF!&amp;"-"&amp;ROW()-89,[1]ワークシート!$F$2:$BX$1002,22,0),"")</f>
        <v/>
      </c>
      <c r="P257" s="69"/>
      <c r="Q257" s="74" t="str">
        <f>+IFERROR(IF(VLOOKUP(#REF!&amp;"-"&amp;ROW()-89,[1]ワークシート!$F$2:$BX$1002,53,0)="","",VLOOKUP(#REF!&amp;"-"&amp;ROW()-89,[1]ワークシート!$F$2:$BX$1002,53,0)),"")</f>
        <v/>
      </c>
      <c r="R257" s="74"/>
      <c r="S257" s="74"/>
      <c r="T257" s="69" t="str">
        <f>+IFERROR(VLOOKUP(#REF!&amp;"-"&amp;ROW()-89,[1]ワークシート!$F$2:$BX$1002,58,0),"")</f>
        <v/>
      </c>
      <c r="U257" s="69"/>
      <c r="V257" s="69" t="str">
        <f>+IFERROR(VLOOKUP(#REF!&amp;"-"&amp;ROW()-89,[1]ワークシート!$F$2:$BX$1002,59,0),"")</f>
        <v/>
      </c>
      <c r="W257" s="69"/>
      <c r="X257" s="69"/>
      <c r="Y257" s="48" t="str">
        <f t="shared" si="4"/>
        <v/>
      </c>
      <c r="Z257" s="48"/>
      <c r="AA257" s="15" t="str">
        <f>+IFERROR(VLOOKUP(#REF!&amp;"-"&amp;ROW()-89,[1]ワークシート!$F$2:$BX$1002,10,0)&amp;"","")</f>
        <v/>
      </c>
      <c r="AB257" s="25"/>
      <c r="AC257" s="125" t="str">
        <f>+IFERROR(VLOOKUP(#REF!&amp;"-"&amp;ROW()-89,[1]ワークシート!$F$2:$BX$1002,63,0),"")</f>
        <v/>
      </c>
      <c r="AD257" s="125"/>
      <c r="AE257" s="48" t="str">
        <f t="shared" si="5"/>
        <v/>
      </c>
      <c r="AF257" s="48"/>
      <c r="AG257" s="48" t="str">
        <f>+IFERROR(IF(VLOOKUP(#REF!&amp;"-"&amp;ROW()-89,[1]ワークシート!$F$2:$BX$1002,64,0)="","",VLOOKUP(#REF!&amp;"-"&amp;ROW()-89,[1]ワークシート!$F$2:$BX$1002,64,0)),"")</f>
        <v/>
      </c>
      <c r="AH257" s="48"/>
      <c r="AJ257" s="138">
        <v>174</v>
      </c>
      <c r="AK257" s="138" t="e">
        <f>+#REF!&amp;AJ257</f>
        <v>#REF!</v>
      </c>
      <c r="AL257" s="43"/>
      <c r="AM257" s="43" t="str">
        <f>+IFERROR(IF(VLOOKUP(#REF!&amp;"-"&amp;ROW()-89,[1]ワークシート!$F$2:$BW$1002,12,0)="","",VLOOKUP(#REF!&amp;"-"&amp;ROW()-89,[1]ワークシート!$F$2:$BW$1002,12,0)),"")</f>
        <v/>
      </c>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row>
    <row r="258" spans="1:70" ht="35.1" hidden="1" customHeight="1">
      <c r="A258" s="15" t="str">
        <f>+IFERROR(IF(VLOOKUP(#REF!&amp;"-"&amp;ROW()-89,[1]ワークシート!$F$2:$BX$1002,6,0)="","",VLOOKUP(#REF!&amp;"-"&amp;ROW()-89,[1]ワークシート!$F$2:$BX$1002,6,0)),"")</f>
        <v/>
      </c>
      <c r="B258" s="25"/>
      <c r="C258" s="15" t="str">
        <f>+IFERROR(IF(VLOOKUP(#REF!&amp;"-"&amp;ROW()-89,[1]ワークシート!$F$2:$BX$1002,7,0)="","",VLOOKUP(#REF!&amp;"-"&amp;ROW()-89,[1]ワークシート!$F$2:$BX$1002,7,0)),"")</f>
        <v/>
      </c>
      <c r="D258" s="25"/>
      <c r="E258" s="15" t="str">
        <f>+IFERROR(IF(VLOOKUP(#REF!&amp;"-"&amp;ROW()-89,[1]ワークシート!$F$2:$BX$1002,8,0)="","",VLOOKUP(#REF!&amp;"-"&amp;ROW()-89,[1]ワークシート!$F$2:$BX$1002,8,0)),"")</f>
        <v/>
      </c>
      <c r="F258" s="25"/>
      <c r="G258" s="48" t="str">
        <f>+IFERROR(IF(VLOOKUP(#REF!&amp;"-"&amp;ROW()-89,[1]ワークシート!$F$2:$BX$1002,9,0)="","",VLOOKUP(#REF!&amp;"-"&amp;ROW()-89,[1]ワークシート!$F$2:$BX$1002,9,0)),"")</f>
        <v/>
      </c>
      <c r="H2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8" s="52"/>
      <c r="J258" s="15" t="str">
        <f>+IFERROR(IF(VLOOKUP(#REF!&amp;"-"&amp;ROW()-89,[1]ワークシート!$F$2:$BX$1002,16,0)="","",VLOOKUP(#REF!&amp;"-"&amp;ROW()-89,[1]ワークシート!$F$2:$BX$1002,16,0)),"")</f>
        <v/>
      </c>
      <c r="K258" s="30"/>
      <c r="L258" s="25"/>
      <c r="M258" s="57" t="str">
        <f>+IFERROR(VLOOKUP(#REF!&amp;"-"&amp;ROW()-89,[1]ワークシート!$F$2:$BX$1002,21,0),"")</f>
        <v/>
      </c>
      <c r="N258" s="65"/>
      <c r="O258" s="69" t="str">
        <f>+IFERROR(VLOOKUP(#REF!&amp;"-"&amp;ROW()-89,[1]ワークシート!$F$2:$BX$1002,22,0),"")</f>
        <v/>
      </c>
      <c r="P258" s="69"/>
      <c r="Q258" s="74" t="str">
        <f>+IFERROR(IF(VLOOKUP(#REF!&amp;"-"&amp;ROW()-89,[1]ワークシート!$F$2:$BX$1002,53,0)="","",VLOOKUP(#REF!&amp;"-"&amp;ROW()-89,[1]ワークシート!$F$2:$BX$1002,53,0)),"")</f>
        <v/>
      </c>
      <c r="R258" s="74"/>
      <c r="S258" s="74"/>
      <c r="T258" s="69" t="str">
        <f>+IFERROR(VLOOKUP(#REF!&amp;"-"&amp;ROW()-89,[1]ワークシート!$F$2:$BX$1002,58,0),"")</f>
        <v/>
      </c>
      <c r="U258" s="69"/>
      <c r="V258" s="69" t="str">
        <f>+IFERROR(VLOOKUP(#REF!&amp;"-"&amp;ROW()-89,[1]ワークシート!$F$2:$BX$1002,59,0),"")</f>
        <v/>
      </c>
      <c r="W258" s="69"/>
      <c r="X258" s="69"/>
      <c r="Y258" s="48" t="str">
        <f t="shared" si="4"/>
        <v/>
      </c>
      <c r="Z258" s="48"/>
      <c r="AA258" s="15" t="str">
        <f>+IFERROR(VLOOKUP(#REF!&amp;"-"&amp;ROW()-89,[1]ワークシート!$F$2:$BX$1002,10,0)&amp;"","")</f>
        <v/>
      </c>
      <c r="AB258" s="25"/>
      <c r="AC258" s="125" t="str">
        <f>+IFERROR(VLOOKUP(#REF!&amp;"-"&amp;ROW()-89,[1]ワークシート!$F$2:$BX$1002,63,0),"")</f>
        <v/>
      </c>
      <c r="AD258" s="125"/>
      <c r="AE258" s="48" t="str">
        <f t="shared" si="5"/>
        <v/>
      </c>
      <c r="AF258" s="48"/>
      <c r="AG258" s="48" t="str">
        <f>+IFERROR(IF(VLOOKUP(#REF!&amp;"-"&amp;ROW()-89,[1]ワークシート!$F$2:$BX$1002,64,0)="","",VLOOKUP(#REF!&amp;"-"&amp;ROW()-89,[1]ワークシート!$F$2:$BX$1002,64,0)),"")</f>
        <v/>
      </c>
      <c r="AH258" s="48"/>
      <c r="AJ258" s="138">
        <v>175</v>
      </c>
      <c r="AK258" s="138" t="e">
        <f>+#REF!&amp;AJ258</f>
        <v>#REF!</v>
      </c>
      <c r="AL258" s="43"/>
      <c r="AM258" s="43" t="str">
        <f>+IFERROR(IF(VLOOKUP(#REF!&amp;"-"&amp;ROW()-89,[1]ワークシート!$F$2:$BW$1002,12,0)="","",VLOOKUP(#REF!&amp;"-"&amp;ROW()-89,[1]ワークシート!$F$2:$BW$1002,12,0)),"")</f>
        <v/>
      </c>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row>
    <row r="259" spans="1:70" ht="35.1" hidden="1" customHeight="1">
      <c r="A259" s="15" t="str">
        <f>+IFERROR(IF(VLOOKUP(#REF!&amp;"-"&amp;ROW()-89,[1]ワークシート!$F$2:$BX$1002,6,0)="","",VLOOKUP(#REF!&amp;"-"&amp;ROW()-89,[1]ワークシート!$F$2:$BX$1002,6,0)),"")</f>
        <v/>
      </c>
      <c r="B259" s="25"/>
      <c r="C259" s="15" t="str">
        <f>+IFERROR(IF(VLOOKUP(#REF!&amp;"-"&amp;ROW()-89,[1]ワークシート!$F$2:$BX$1002,7,0)="","",VLOOKUP(#REF!&amp;"-"&amp;ROW()-89,[1]ワークシート!$F$2:$BX$1002,7,0)),"")</f>
        <v/>
      </c>
      <c r="D259" s="25"/>
      <c r="E259" s="15" t="str">
        <f>+IFERROR(IF(VLOOKUP(#REF!&amp;"-"&amp;ROW()-89,[1]ワークシート!$F$2:$BX$1002,8,0)="","",VLOOKUP(#REF!&amp;"-"&amp;ROW()-89,[1]ワークシート!$F$2:$BX$1002,8,0)),"")</f>
        <v/>
      </c>
      <c r="F259" s="25"/>
      <c r="G259" s="48" t="str">
        <f>+IFERROR(IF(VLOOKUP(#REF!&amp;"-"&amp;ROW()-89,[1]ワークシート!$F$2:$BX$1002,9,0)="","",VLOOKUP(#REF!&amp;"-"&amp;ROW()-89,[1]ワークシート!$F$2:$BX$1002,9,0)),"")</f>
        <v/>
      </c>
      <c r="H2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9" s="52"/>
      <c r="J259" s="15" t="str">
        <f>+IFERROR(IF(VLOOKUP(#REF!&amp;"-"&amp;ROW()-89,[1]ワークシート!$F$2:$BX$1002,16,0)="","",VLOOKUP(#REF!&amp;"-"&amp;ROW()-89,[1]ワークシート!$F$2:$BX$1002,16,0)),"")</f>
        <v/>
      </c>
      <c r="K259" s="30"/>
      <c r="L259" s="25"/>
      <c r="M259" s="57" t="str">
        <f>+IFERROR(VLOOKUP(#REF!&amp;"-"&amp;ROW()-89,[1]ワークシート!$F$2:$BX$1002,21,0),"")</f>
        <v/>
      </c>
      <c r="N259" s="65"/>
      <c r="O259" s="69" t="str">
        <f>+IFERROR(VLOOKUP(#REF!&amp;"-"&amp;ROW()-89,[1]ワークシート!$F$2:$BX$1002,22,0),"")</f>
        <v/>
      </c>
      <c r="P259" s="69"/>
      <c r="Q259" s="74" t="str">
        <f>+IFERROR(IF(VLOOKUP(#REF!&amp;"-"&amp;ROW()-89,[1]ワークシート!$F$2:$BX$1002,53,0)="","",VLOOKUP(#REF!&amp;"-"&amp;ROW()-89,[1]ワークシート!$F$2:$BX$1002,53,0)),"")</f>
        <v/>
      </c>
      <c r="R259" s="74"/>
      <c r="S259" s="74"/>
      <c r="T259" s="69" t="str">
        <f>+IFERROR(VLOOKUP(#REF!&amp;"-"&amp;ROW()-89,[1]ワークシート!$F$2:$BX$1002,58,0),"")</f>
        <v/>
      </c>
      <c r="U259" s="69"/>
      <c r="V259" s="69" t="str">
        <f>+IFERROR(VLOOKUP(#REF!&amp;"-"&amp;ROW()-89,[1]ワークシート!$F$2:$BX$1002,59,0),"")</f>
        <v/>
      </c>
      <c r="W259" s="69"/>
      <c r="X259" s="69"/>
      <c r="Y259" s="48" t="str">
        <f t="shared" si="4"/>
        <v/>
      </c>
      <c r="Z259" s="48"/>
      <c r="AA259" s="15" t="str">
        <f>+IFERROR(VLOOKUP(#REF!&amp;"-"&amp;ROW()-89,[1]ワークシート!$F$2:$BX$1002,10,0)&amp;"","")</f>
        <v/>
      </c>
      <c r="AB259" s="25"/>
      <c r="AC259" s="125" t="str">
        <f>+IFERROR(VLOOKUP(#REF!&amp;"-"&amp;ROW()-89,[1]ワークシート!$F$2:$BX$1002,63,0),"")</f>
        <v/>
      </c>
      <c r="AD259" s="125"/>
      <c r="AE259" s="48" t="str">
        <f t="shared" si="5"/>
        <v/>
      </c>
      <c r="AF259" s="48"/>
      <c r="AG259" s="48" t="str">
        <f>+IFERROR(IF(VLOOKUP(#REF!&amp;"-"&amp;ROW()-89,[1]ワークシート!$F$2:$BX$1002,64,0)="","",VLOOKUP(#REF!&amp;"-"&amp;ROW()-89,[1]ワークシート!$F$2:$BX$1002,64,0)),"")</f>
        <v/>
      </c>
      <c r="AH259" s="48"/>
      <c r="AJ259" s="138">
        <v>176</v>
      </c>
      <c r="AK259" s="138" t="e">
        <f>+#REF!&amp;AJ259</f>
        <v>#REF!</v>
      </c>
      <c r="AL259" s="43"/>
      <c r="AM259" s="43" t="str">
        <f>+IFERROR(IF(VLOOKUP(#REF!&amp;"-"&amp;ROW()-89,[1]ワークシート!$F$2:$BW$1002,12,0)="","",VLOOKUP(#REF!&amp;"-"&amp;ROW()-89,[1]ワークシート!$F$2:$BW$1002,12,0)),"")</f>
        <v/>
      </c>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row>
    <row r="260" spans="1:70" ht="35.1" hidden="1" customHeight="1">
      <c r="A260" s="15" t="str">
        <f>+IFERROR(IF(VLOOKUP(#REF!&amp;"-"&amp;ROW()-89,[1]ワークシート!$F$2:$BX$1002,6,0)="","",VLOOKUP(#REF!&amp;"-"&amp;ROW()-89,[1]ワークシート!$F$2:$BX$1002,6,0)),"")</f>
        <v/>
      </c>
      <c r="B260" s="25"/>
      <c r="C260" s="15" t="str">
        <f>+IFERROR(IF(VLOOKUP(#REF!&amp;"-"&amp;ROW()-89,[1]ワークシート!$F$2:$BX$1002,7,0)="","",VLOOKUP(#REF!&amp;"-"&amp;ROW()-89,[1]ワークシート!$F$2:$BX$1002,7,0)),"")</f>
        <v/>
      </c>
      <c r="D260" s="25"/>
      <c r="E260" s="15" t="str">
        <f>+IFERROR(IF(VLOOKUP(#REF!&amp;"-"&amp;ROW()-89,[1]ワークシート!$F$2:$BX$1002,8,0)="","",VLOOKUP(#REF!&amp;"-"&amp;ROW()-89,[1]ワークシート!$F$2:$BX$1002,8,0)),"")</f>
        <v/>
      </c>
      <c r="F260" s="25"/>
      <c r="G260" s="48" t="str">
        <f>+IFERROR(IF(VLOOKUP(#REF!&amp;"-"&amp;ROW()-89,[1]ワークシート!$F$2:$BX$1002,9,0)="","",VLOOKUP(#REF!&amp;"-"&amp;ROW()-89,[1]ワークシート!$F$2:$BX$1002,9,0)),"")</f>
        <v/>
      </c>
      <c r="H2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0" s="52"/>
      <c r="J260" s="15" t="str">
        <f>+IFERROR(IF(VLOOKUP(#REF!&amp;"-"&amp;ROW()-89,[1]ワークシート!$F$2:$BX$1002,16,0)="","",VLOOKUP(#REF!&amp;"-"&amp;ROW()-89,[1]ワークシート!$F$2:$BX$1002,16,0)),"")</f>
        <v/>
      </c>
      <c r="K260" s="30"/>
      <c r="L260" s="25"/>
      <c r="M260" s="57" t="str">
        <f>+IFERROR(VLOOKUP(#REF!&amp;"-"&amp;ROW()-89,[1]ワークシート!$F$2:$BX$1002,21,0),"")</f>
        <v/>
      </c>
      <c r="N260" s="65"/>
      <c r="O260" s="69" t="str">
        <f>+IFERROR(VLOOKUP(#REF!&amp;"-"&amp;ROW()-89,[1]ワークシート!$F$2:$BX$1002,22,0),"")</f>
        <v/>
      </c>
      <c r="P260" s="69"/>
      <c r="Q260" s="74" t="str">
        <f>+IFERROR(IF(VLOOKUP(#REF!&amp;"-"&amp;ROW()-89,[1]ワークシート!$F$2:$BX$1002,53,0)="","",VLOOKUP(#REF!&amp;"-"&amp;ROW()-89,[1]ワークシート!$F$2:$BX$1002,53,0)),"")</f>
        <v/>
      </c>
      <c r="R260" s="74"/>
      <c r="S260" s="74"/>
      <c r="T260" s="69" t="str">
        <f>+IFERROR(VLOOKUP(#REF!&amp;"-"&amp;ROW()-89,[1]ワークシート!$F$2:$BX$1002,58,0),"")</f>
        <v/>
      </c>
      <c r="U260" s="69"/>
      <c r="V260" s="69" t="str">
        <f>+IFERROR(VLOOKUP(#REF!&amp;"-"&amp;ROW()-89,[1]ワークシート!$F$2:$BX$1002,59,0),"")</f>
        <v/>
      </c>
      <c r="W260" s="69"/>
      <c r="X260" s="69"/>
      <c r="Y260" s="48" t="str">
        <f t="shared" si="4"/>
        <v/>
      </c>
      <c r="Z260" s="48"/>
      <c r="AA260" s="15" t="str">
        <f>+IFERROR(VLOOKUP(#REF!&amp;"-"&amp;ROW()-89,[1]ワークシート!$F$2:$BX$1002,10,0)&amp;"","")</f>
        <v/>
      </c>
      <c r="AB260" s="25"/>
      <c r="AC260" s="125" t="str">
        <f>+IFERROR(VLOOKUP(#REF!&amp;"-"&amp;ROW()-89,[1]ワークシート!$F$2:$BX$1002,63,0),"")</f>
        <v/>
      </c>
      <c r="AD260" s="125"/>
      <c r="AE260" s="48" t="str">
        <f t="shared" si="5"/>
        <v/>
      </c>
      <c r="AF260" s="48"/>
      <c r="AG260" s="48" t="str">
        <f>+IFERROR(IF(VLOOKUP(#REF!&amp;"-"&amp;ROW()-89,[1]ワークシート!$F$2:$BX$1002,64,0)="","",VLOOKUP(#REF!&amp;"-"&amp;ROW()-89,[1]ワークシート!$F$2:$BX$1002,64,0)),"")</f>
        <v/>
      </c>
      <c r="AH260" s="48"/>
      <c r="AJ260" s="138">
        <v>177</v>
      </c>
      <c r="AK260" s="138" t="e">
        <f>+#REF!&amp;AJ260</f>
        <v>#REF!</v>
      </c>
      <c r="AL260" s="43"/>
      <c r="AM260" s="43" t="str">
        <f>+IFERROR(IF(VLOOKUP(#REF!&amp;"-"&amp;ROW()-89,[1]ワークシート!$F$2:$BW$1002,12,0)="","",VLOOKUP(#REF!&amp;"-"&amp;ROW()-89,[1]ワークシート!$F$2:$BW$1002,12,0)),"")</f>
        <v/>
      </c>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row>
    <row r="261" spans="1:70" ht="35.1" hidden="1" customHeight="1">
      <c r="A261" s="15" t="str">
        <f>+IFERROR(IF(VLOOKUP(#REF!&amp;"-"&amp;ROW()-89,[1]ワークシート!$F$2:$BX$1002,6,0)="","",VLOOKUP(#REF!&amp;"-"&amp;ROW()-89,[1]ワークシート!$F$2:$BX$1002,6,0)),"")</f>
        <v/>
      </c>
      <c r="B261" s="25"/>
      <c r="C261" s="15" t="str">
        <f>+IFERROR(IF(VLOOKUP(#REF!&amp;"-"&amp;ROW()-89,[1]ワークシート!$F$2:$BX$1002,7,0)="","",VLOOKUP(#REF!&amp;"-"&amp;ROW()-89,[1]ワークシート!$F$2:$BX$1002,7,0)),"")</f>
        <v/>
      </c>
      <c r="D261" s="25"/>
      <c r="E261" s="15" t="str">
        <f>+IFERROR(IF(VLOOKUP(#REF!&amp;"-"&amp;ROW()-89,[1]ワークシート!$F$2:$BX$1002,8,0)="","",VLOOKUP(#REF!&amp;"-"&amp;ROW()-89,[1]ワークシート!$F$2:$BX$1002,8,0)),"")</f>
        <v/>
      </c>
      <c r="F261" s="25"/>
      <c r="G261" s="48" t="str">
        <f>+IFERROR(IF(VLOOKUP(#REF!&amp;"-"&amp;ROW()-89,[1]ワークシート!$F$2:$BX$1002,9,0)="","",VLOOKUP(#REF!&amp;"-"&amp;ROW()-89,[1]ワークシート!$F$2:$BX$1002,9,0)),"")</f>
        <v/>
      </c>
      <c r="H2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1" s="52"/>
      <c r="J261" s="15" t="str">
        <f>+IFERROR(IF(VLOOKUP(#REF!&amp;"-"&amp;ROW()-89,[1]ワークシート!$F$2:$BX$1002,16,0)="","",VLOOKUP(#REF!&amp;"-"&amp;ROW()-89,[1]ワークシート!$F$2:$BX$1002,16,0)),"")</f>
        <v/>
      </c>
      <c r="K261" s="30"/>
      <c r="L261" s="25"/>
      <c r="M261" s="57" t="str">
        <f>+IFERROR(VLOOKUP(#REF!&amp;"-"&amp;ROW()-89,[1]ワークシート!$F$2:$BX$1002,21,0),"")</f>
        <v/>
      </c>
      <c r="N261" s="65"/>
      <c r="O261" s="69" t="str">
        <f>+IFERROR(VLOOKUP(#REF!&amp;"-"&amp;ROW()-89,[1]ワークシート!$F$2:$BX$1002,22,0),"")</f>
        <v/>
      </c>
      <c r="P261" s="69"/>
      <c r="Q261" s="74" t="str">
        <f>+IFERROR(IF(VLOOKUP(#REF!&amp;"-"&amp;ROW()-89,[1]ワークシート!$F$2:$BX$1002,53,0)="","",VLOOKUP(#REF!&amp;"-"&amp;ROW()-89,[1]ワークシート!$F$2:$BX$1002,53,0)),"")</f>
        <v/>
      </c>
      <c r="R261" s="74"/>
      <c r="S261" s="74"/>
      <c r="T261" s="69" t="str">
        <f>+IFERROR(VLOOKUP(#REF!&amp;"-"&amp;ROW()-89,[1]ワークシート!$F$2:$BX$1002,58,0),"")</f>
        <v/>
      </c>
      <c r="U261" s="69"/>
      <c r="V261" s="69" t="str">
        <f>+IFERROR(VLOOKUP(#REF!&amp;"-"&amp;ROW()-89,[1]ワークシート!$F$2:$BX$1002,59,0),"")</f>
        <v/>
      </c>
      <c r="W261" s="69"/>
      <c r="X261" s="69"/>
      <c r="Y261" s="48" t="str">
        <f t="shared" si="4"/>
        <v/>
      </c>
      <c r="Z261" s="48"/>
      <c r="AA261" s="15" t="str">
        <f>+IFERROR(VLOOKUP(#REF!&amp;"-"&amp;ROW()-89,[1]ワークシート!$F$2:$BX$1002,10,0)&amp;"","")</f>
        <v/>
      </c>
      <c r="AB261" s="25"/>
      <c r="AC261" s="125" t="str">
        <f>+IFERROR(VLOOKUP(#REF!&amp;"-"&amp;ROW()-89,[1]ワークシート!$F$2:$BX$1002,63,0),"")</f>
        <v/>
      </c>
      <c r="AD261" s="125"/>
      <c r="AE261" s="48" t="str">
        <f t="shared" si="5"/>
        <v/>
      </c>
      <c r="AF261" s="48"/>
      <c r="AG261" s="48" t="str">
        <f>+IFERROR(IF(VLOOKUP(#REF!&amp;"-"&amp;ROW()-89,[1]ワークシート!$F$2:$BX$1002,64,0)="","",VLOOKUP(#REF!&amp;"-"&amp;ROW()-89,[1]ワークシート!$F$2:$BX$1002,64,0)),"")</f>
        <v/>
      </c>
      <c r="AH261" s="48"/>
      <c r="AJ261" s="138">
        <v>178</v>
      </c>
      <c r="AK261" s="138" t="e">
        <f>+#REF!&amp;AJ261</f>
        <v>#REF!</v>
      </c>
      <c r="AL261" s="43"/>
      <c r="AM261" s="43" t="str">
        <f>+IFERROR(IF(VLOOKUP(#REF!&amp;"-"&amp;ROW()-89,[1]ワークシート!$F$2:$BW$1002,12,0)="","",VLOOKUP(#REF!&amp;"-"&amp;ROW()-89,[1]ワークシート!$F$2:$BW$1002,12,0)),"")</f>
        <v/>
      </c>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row>
    <row r="262" spans="1:70" ht="35.1" hidden="1" customHeight="1">
      <c r="A262" s="15" t="str">
        <f>+IFERROR(IF(VLOOKUP(#REF!&amp;"-"&amp;ROW()-89,[1]ワークシート!$F$2:$BX$1002,6,0)="","",VLOOKUP(#REF!&amp;"-"&amp;ROW()-89,[1]ワークシート!$F$2:$BX$1002,6,0)),"")</f>
        <v/>
      </c>
      <c r="B262" s="25"/>
      <c r="C262" s="15" t="str">
        <f>+IFERROR(IF(VLOOKUP(#REF!&amp;"-"&amp;ROW()-89,[1]ワークシート!$F$2:$BX$1002,7,0)="","",VLOOKUP(#REF!&amp;"-"&amp;ROW()-89,[1]ワークシート!$F$2:$BX$1002,7,0)),"")</f>
        <v/>
      </c>
      <c r="D262" s="25"/>
      <c r="E262" s="15" t="str">
        <f>+IFERROR(IF(VLOOKUP(#REF!&amp;"-"&amp;ROW()-89,[1]ワークシート!$F$2:$BX$1002,8,0)="","",VLOOKUP(#REF!&amp;"-"&amp;ROW()-89,[1]ワークシート!$F$2:$BX$1002,8,0)),"")</f>
        <v/>
      </c>
      <c r="F262" s="25"/>
      <c r="G262" s="48" t="str">
        <f>+IFERROR(IF(VLOOKUP(#REF!&amp;"-"&amp;ROW()-89,[1]ワークシート!$F$2:$BX$1002,9,0)="","",VLOOKUP(#REF!&amp;"-"&amp;ROW()-89,[1]ワークシート!$F$2:$BX$1002,9,0)),"")</f>
        <v/>
      </c>
      <c r="H2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2" s="52"/>
      <c r="J262" s="15" t="str">
        <f>+IFERROR(IF(VLOOKUP(#REF!&amp;"-"&amp;ROW()-89,[1]ワークシート!$F$2:$BX$1002,16,0)="","",VLOOKUP(#REF!&amp;"-"&amp;ROW()-89,[1]ワークシート!$F$2:$BX$1002,16,0)),"")</f>
        <v/>
      </c>
      <c r="K262" s="30"/>
      <c r="L262" s="25"/>
      <c r="M262" s="57" t="str">
        <f>+IFERROR(VLOOKUP(#REF!&amp;"-"&amp;ROW()-89,[1]ワークシート!$F$2:$BX$1002,21,0),"")</f>
        <v/>
      </c>
      <c r="N262" s="65"/>
      <c r="O262" s="69" t="str">
        <f>+IFERROR(VLOOKUP(#REF!&amp;"-"&amp;ROW()-89,[1]ワークシート!$F$2:$BX$1002,22,0),"")</f>
        <v/>
      </c>
      <c r="P262" s="69"/>
      <c r="Q262" s="74" t="str">
        <f>+IFERROR(IF(VLOOKUP(#REF!&amp;"-"&amp;ROW()-89,[1]ワークシート!$F$2:$BX$1002,53,0)="","",VLOOKUP(#REF!&amp;"-"&amp;ROW()-89,[1]ワークシート!$F$2:$BX$1002,53,0)),"")</f>
        <v/>
      </c>
      <c r="R262" s="74"/>
      <c r="S262" s="74"/>
      <c r="T262" s="69" t="str">
        <f>+IFERROR(VLOOKUP(#REF!&amp;"-"&amp;ROW()-89,[1]ワークシート!$F$2:$BX$1002,58,0),"")</f>
        <v/>
      </c>
      <c r="U262" s="69"/>
      <c r="V262" s="69" t="str">
        <f>+IFERROR(VLOOKUP(#REF!&amp;"-"&amp;ROW()-89,[1]ワークシート!$F$2:$BX$1002,59,0),"")</f>
        <v/>
      </c>
      <c r="W262" s="69"/>
      <c r="X262" s="69"/>
      <c r="Y262" s="48" t="str">
        <f t="shared" si="4"/>
        <v/>
      </c>
      <c r="Z262" s="48"/>
      <c r="AA262" s="15" t="str">
        <f>+IFERROR(VLOOKUP(#REF!&amp;"-"&amp;ROW()-89,[1]ワークシート!$F$2:$BX$1002,10,0)&amp;"","")</f>
        <v/>
      </c>
      <c r="AB262" s="25"/>
      <c r="AC262" s="125" t="str">
        <f>+IFERROR(VLOOKUP(#REF!&amp;"-"&amp;ROW()-89,[1]ワークシート!$F$2:$BX$1002,63,0),"")</f>
        <v/>
      </c>
      <c r="AD262" s="125"/>
      <c r="AE262" s="48" t="str">
        <f t="shared" si="5"/>
        <v/>
      </c>
      <c r="AF262" s="48"/>
      <c r="AG262" s="48" t="str">
        <f>+IFERROR(IF(VLOOKUP(#REF!&amp;"-"&amp;ROW()-89,[1]ワークシート!$F$2:$BX$1002,64,0)="","",VLOOKUP(#REF!&amp;"-"&amp;ROW()-89,[1]ワークシート!$F$2:$BX$1002,64,0)),"")</f>
        <v/>
      </c>
      <c r="AH262" s="48"/>
      <c r="AJ262" s="138">
        <v>179</v>
      </c>
      <c r="AK262" s="138" t="e">
        <f>+#REF!&amp;AJ262</f>
        <v>#REF!</v>
      </c>
      <c r="AL262" s="43"/>
      <c r="AM262" s="43" t="str">
        <f>+IFERROR(IF(VLOOKUP(#REF!&amp;"-"&amp;ROW()-89,[1]ワークシート!$F$2:$BW$1002,12,0)="","",VLOOKUP(#REF!&amp;"-"&amp;ROW()-89,[1]ワークシート!$F$2:$BW$1002,12,0)),"")</f>
        <v/>
      </c>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row>
    <row r="263" spans="1:70" ht="35.1" hidden="1" customHeight="1">
      <c r="A263" s="15" t="str">
        <f>+IFERROR(IF(VLOOKUP(#REF!&amp;"-"&amp;ROW()-89,[1]ワークシート!$F$2:$BX$1002,6,0)="","",VLOOKUP(#REF!&amp;"-"&amp;ROW()-89,[1]ワークシート!$F$2:$BX$1002,6,0)),"")</f>
        <v/>
      </c>
      <c r="B263" s="25"/>
      <c r="C263" s="15" t="str">
        <f>+IFERROR(IF(VLOOKUP(#REF!&amp;"-"&amp;ROW()-89,[1]ワークシート!$F$2:$BX$1002,7,0)="","",VLOOKUP(#REF!&amp;"-"&amp;ROW()-89,[1]ワークシート!$F$2:$BX$1002,7,0)),"")</f>
        <v/>
      </c>
      <c r="D263" s="25"/>
      <c r="E263" s="15" t="str">
        <f>+IFERROR(IF(VLOOKUP(#REF!&amp;"-"&amp;ROW()-89,[1]ワークシート!$F$2:$BX$1002,8,0)="","",VLOOKUP(#REF!&amp;"-"&amp;ROW()-89,[1]ワークシート!$F$2:$BX$1002,8,0)),"")</f>
        <v/>
      </c>
      <c r="F263" s="25"/>
      <c r="G263" s="48" t="str">
        <f>+IFERROR(IF(VLOOKUP(#REF!&amp;"-"&amp;ROW()-89,[1]ワークシート!$F$2:$BX$1002,9,0)="","",VLOOKUP(#REF!&amp;"-"&amp;ROW()-89,[1]ワークシート!$F$2:$BX$1002,9,0)),"")</f>
        <v/>
      </c>
      <c r="H2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3" s="52"/>
      <c r="J263" s="15" t="str">
        <f>+IFERROR(IF(VLOOKUP(#REF!&amp;"-"&amp;ROW()-89,[1]ワークシート!$F$2:$BX$1002,16,0)="","",VLOOKUP(#REF!&amp;"-"&amp;ROW()-89,[1]ワークシート!$F$2:$BX$1002,16,0)),"")</f>
        <v/>
      </c>
      <c r="K263" s="30"/>
      <c r="L263" s="25"/>
      <c r="M263" s="57" t="str">
        <f>+IFERROR(VLOOKUP(#REF!&amp;"-"&amp;ROW()-89,[1]ワークシート!$F$2:$BX$1002,21,0),"")</f>
        <v/>
      </c>
      <c r="N263" s="65"/>
      <c r="O263" s="69" t="str">
        <f>+IFERROR(VLOOKUP(#REF!&amp;"-"&amp;ROW()-89,[1]ワークシート!$F$2:$BX$1002,22,0),"")</f>
        <v/>
      </c>
      <c r="P263" s="69"/>
      <c r="Q263" s="74" t="str">
        <f>+IFERROR(IF(VLOOKUP(#REF!&amp;"-"&amp;ROW()-89,[1]ワークシート!$F$2:$BX$1002,53,0)="","",VLOOKUP(#REF!&amp;"-"&amp;ROW()-89,[1]ワークシート!$F$2:$BX$1002,53,0)),"")</f>
        <v/>
      </c>
      <c r="R263" s="74"/>
      <c r="S263" s="74"/>
      <c r="T263" s="69" t="str">
        <f>+IFERROR(VLOOKUP(#REF!&amp;"-"&amp;ROW()-89,[1]ワークシート!$F$2:$BX$1002,58,0),"")</f>
        <v/>
      </c>
      <c r="U263" s="69"/>
      <c r="V263" s="69" t="str">
        <f>+IFERROR(VLOOKUP(#REF!&amp;"-"&amp;ROW()-89,[1]ワークシート!$F$2:$BX$1002,59,0),"")</f>
        <v/>
      </c>
      <c r="W263" s="69"/>
      <c r="X263" s="69"/>
      <c r="Y263" s="48" t="str">
        <f t="shared" si="4"/>
        <v/>
      </c>
      <c r="Z263" s="48"/>
      <c r="AA263" s="15" t="str">
        <f>+IFERROR(VLOOKUP(#REF!&amp;"-"&amp;ROW()-89,[1]ワークシート!$F$2:$BX$1002,10,0)&amp;"","")</f>
        <v/>
      </c>
      <c r="AB263" s="25"/>
      <c r="AC263" s="125" t="str">
        <f>+IFERROR(VLOOKUP(#REF!&amp;"-"&amp;ROW()-89,[1]ワークシート!$F$2:$BX$1002,63,0),"")</f>
        <v/>
      </c>
      <c r="AD263" s="125"/>
      <c r="AE263" s="48" t="str">
        <f t="shared" si="5"/>
        <v/>
      </c>
      <c r="AF263" s="48"/>
      <c r="AG263" s="48" t="str">
        <f>+IFERROR(IF(VLOOKUP(#REF!&amp;"-"&amp;ROW()-89,[1]ワークシート!$F$2:$BX$1002,64,0)="","",VLOOKUP(#REF!&amp;"-"&amp;ROW()-89,[1]ワークシート!$F$2:$BX$1002,64,0)),"")</f>
        <v/>
      </c>
      <c r="AH263" s="48"/>
      <c r="AJ263" s="138">
        <v>180</v>
      </c>
      <c r="AK263" s="138" t="e">
        <f>+#REF!&amp;AJ263</f>
        <v>#REF!</v>
      </c>
      <c r="AL263" s="43"/>
      <c r="AM263" s="43" t="str">
        <f>+IFERROR(IF(VLOOKUP(#REF!&amp;"-"&amp;ROW()-89,[1]ワークシート!$F$2:$BW$1002,12,0)="","",VLOOKUP(#REF!&amp;"-"&amp;ROW()-89,[1]ワークシート!$F$2:$BW$1002,12,0)),"")</f>
        <v/>
      </c>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row>
    <row r="264" spans="1:70" ht="35.1" hidden="1" customHeight="1">
      <c r="A264" s="15" t="str">
        <f>+IFERROR(IF(VLOOKUP(#REF!&amp;"-"&amp;ROW()-89,[1]ワークシート!$F$2:$BX$1002,6,0)="","",VLOOKUP(#REF!&amp;"-"&amp;ROW()-89,[1]ワークシート!$F$2:$BX$1002,6,0)),"")</f>
        <v/>
      </c>
      <c r="B264" s="25"/>
      <c r="C264" s="15" t="str">
        <f>+IFERROR(IF(VLOOKUP(#REF!&amp;"-"&amp;ROW()-89,[1]ワークシート!$F$2:$BX$1002,7,0)="","",VLOOKUP(#REF!&amp;"-"&amp;ROW()-89,[1]ワークシート!$F$2:$BX$1002,7,0)),"")</f>
        <v/>
      </c>
      <c r="D264" s="25"/>
      <c r="E264" s="15" t="str">
        <f>+IFERROR(IF(VLOOKUP(#REF!&amp;"-"&amp;ROW()-89,[1]ワークシート!$F$2:$BX$1002,8,0)="","",VLOOKUP(#REF!&amp;"-"&amp;ROW()-89,[1]ワークシート!$F$2:$BX$1002,8,0)),"")</f>
        <v/>
      </c>
      <c r="F264" s="25"/>
      <c r="G264" s="48" t="str">
        <f>+IFERROR(IF(VLOOKUP(#REF!&amp;"-"&amp;ROW()-89,[1]ワークシート!$F$2:$BX$1002,9,0)="","",VLOOKUP(#REF!&amp;"-"&amp;ROW()-89,[1]ワークシート!$F$2:$BX$1002,9,0)),"")</f>
        <v/>
      </c>
      <c r="H2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4" s="52"/>
      <c r="J264" s="15" t="str">
        <f>+IFERROR(IF(VLOOKUP(#REF!&amp;"-"&amp;ROW()-89,[1]ワークシート!$F$2:$BX$1002,16,0)="","",VLOOKUP(#REF!&amp;"-"&amp;ROW()-89,[1]ワークシート!$F$2:$BX$1002,16,0)),"")</f>
        <v/>
      </c>
      <c r="K264" s="30"/>
      <c r="L264" s="25"/>
      <c r="M264" s="57" t="str">
        <f>+IFERROR(VLOOKUP(#REF!&amp;"-"&amp;ROW()-89,[1]ワークシート!$F$2:$BX$1002,21,0),"")</f>
        <v/>
      </c>
      <c r="N264" s="65"/>
      <c r="O264" s="69" t="str">
        <f>+IFERROR(VLOOKUP(#REF!&amp;"-"&amp;ROW()-89,[1]ワークシート!$F$2:$BX$1002,22,0),"")</f>
        <v/>
      </c>
      <c r="P264" s="69"/>
      <c r="Q264" s="74" t="str">
        <f>+IFERROR(IF(VLOOKUP(#REF!&amp;"-"&amp;ROW()-89,[1]ワークシート!$F$2:$BX$1002,53,0)="","",VLOOKUP(#REF!&amp;"-"&amp;ROW()-89,[1]ワークシート!$F$2:$BX$1002,53,0)),"")</f>
        <v/>
      </c>
      <c r="R264" s="74"/>
      <c r="S264" s="74"/>
      <c r="T264" s="69" t="str">
        <f>+IFERROR(VLOOKUP(#REF!&amp;"-"&amp;ROW()-89,[1]ワークシート!$F$2:$BX$1002,58,0),"")</f>
        <v/>
      </c>
      <c r="U264" s="69"/>
      <c r="V264" s="69" t="str">
        <f>+IFERROR(VLOOKUP(#REF!&amp;"-"&amp;ROW()-89,[1]ワークシート!$F$2:$BX$1002,59,0),"")</f>
        <v/>
      </c>
      <c r="W264" s="69"/>
      <c r="X264" s="69"/>
      <c r="Y264" s="48" t="str">
        <f t="shared" si="4"/>
        <v/>
      </c>
      <c r="Z264" s="48"/>
      <c r="AA264" s="15" t="str">
        <f>+IFERROR(VLOOKUP(#REF!&amp;"-"&amp;ROW()-89,[1]ワークシート!$F$2:$BX$1002,10,0)&amp;"","")</f>
        <v/>
      </c>
      <c r="AB264" s="25"/>
      <c r="AC264" s="125" t="str">
        <f>+IFERROR(VLOOKUP(#REF!&amp;"-"&amp;ROW()-89,[1]ワークシート!$F$2:$BX$1002,63,0),"")</f>
        <v/>
      </c>
      <c r="AD264" s="125"/>
      <c r="AE264" s="48" t="str">
        <f t="shared" si="5"/>
        <v/>
      </c>
      <c r="AF264" s="48"/>
      <c r="AG264" s="48" t="str">
        <f>+IFERROR(IF(VLOOKUP(#REF!&amp;"-"&amp;ROW()-89,[1]ワークシート!$F$2:$BX$1002,64,0)="","",VLOOKUP(#REF!&amp;"-"&amp;ROW()-89,[1]ワークシート!$F$2:$BX$1002,64,0)),"")</f>
        <v/>
      </c>
      <c r="AH264" s="48"/>
      <c r="AJ264" s="138">
        <v>181</v>
      </c>
      <c r="AK264" s="138" t="e">
        <f>+#REF!&amp;AJ264</f>
        <v>#REF!</v>
      </c>
      <c r="AL264" s="43"/>
      <c r="AM264" s="43" t="str">
        <f>+IFERROR(IF(VLOOKUP(#REF!&amp;"-"&amp;ROW()-89,[1]ワークシート!$F$2:$BW$1002,12,0)="","",VLOOKUP(#REF!&amp;"-"&amp;ROW()-89,[1]ワークシート!$F$2:$BW$1002,12,0)),"")</f>
        <v/>
      </c>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row>
    <row r="265" spans="1:70" ht="35.1" hidden="1" customHeight="1">
      <c r="A265" s="15" t="str">
        <f>+IFERROR(IF(VLOOKUP(#REF!&amp;"-"&amp;ROW()-89,[1]ワークシート!$F$2:$BX$1002,6,0)="","",VLOOKUP(#REF!&amp;"-"&amp;ROW()-89,[1]ワークシート!$F$2:$BX$1002,6,0)),"")</f>
        <v/>
      </c>
      <c r="B265" s="25"/>
      <c r="C265" s="15" t="str">
        <f>+IFERROR(IF(VLOOKUP(#REF!&amp;"-"&amp;ROW()-89,[1]ワークシート!$F$2:$BX$1002,7,0)="","",VLOOKUP(#REF!&amp;"-"&amp;ROW()-89,[1]ワークシート!$F$2:$BX$1002,7,0)),"")</f>
        <v/>
      </c>
      <c r="D265" s="25"/>
      <c r="E265" s="15" t="str">
        <f>+IFERROR(IF(VLOOKUP(#REF!&amp;"-"&amp;ROW()-89,[1]ワークシート!$F$2:$BX$1002,8,0)="","",VLOOKUP(#REF!&amp;"-"&amp;ROW()-89,[1]ワークシート!$F$2:$BX$1002,8,0)),"")</f>
        <v/>
      </c>
      <c r="F265" s="25"/>
      <c r="G265" s="48" t="str">
        <f>+IFERROR(IF(VLOOKUP(#REF!&amp;"-"&amp;ROW()-89,[1]ワークシート!$F$2:$BX$1002,9,0)="","",VLOOKUP(#REF!&amp;"-"&amp;ROW()-89,[1]ワークシート!$F$2:$BX$1002,9,0)),"")</f>
        <v/>
      </c>
      <c r="H2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5" s="52"/>
      <c r="J265" s="15" t="str">
        <f>+IFERROR(IF(VLOOKUP(#REF!&amp;"-"&amp;ROW()-89,[1]ワークシート!$F$2:$BX$1002,16,0)="","",VLOOKUP(#REF!&amp;"-"&amp;ROW()-89,[1]ワークシート!$F$2:$BX$1002,16,0)),"")</f>
        <v/>
      </c>
      <c r="K265" s="30"/>
      <c r="L265" s="25"/>
      <c r="M265" s="57" t="str">
        <f>+IFERROR(VLOOKUP(#REF!&amp;"-"&amp;ROW()-89,[1]ワークシート!$F$2:$BX$1002,21,0),"")</f>
        <v/>
      </c>
      <c r="N265" s="65"/>
      <c r="O265" s="69" t="str">
        <f>+IFERROR(VLOOKUP(#REF!&amp;"-"&amp;ROW()-89,[1]ワークシート!$F$2:$BX$1002,22,0),"")</f>
        <v/>
      </c>
      <c r="P265" s="69"/>
      <c r="Q265" s="74" t="str">
        <f>+IFERROR(IF(VLOOKUP(#REF!&amp;"-"&amp;ROW()-89,[1]ワークシート!$F$2:$BX$1002,53,0)="","",VLOOKUP(#REF!&amp;"-"&amp;ROW()-89,[1]ワークシート!$F$2:$BX$1002,53,0)),"")</f>
        <v/>
      </c>
      <c r="R265" s="74"/>
      <c r="S265" s="74"/>
      <c r="T265" s="69" t="str">
        <f>+IFERROR(VLOOKUP(#REF!&amp;"-"&amp;ROW()-89,[1]ワークシート!$F$2:$BX$1002,58,0),"")</f>
        <v/>
      </c>
      <c r="U265" s="69"/>
      <c r="V265" s="69" t="str">
        <f>+IFERROR(VLOOKUP(#REF!&amp;"-"&amp;ROW()-89,[1]ワークシート!$F$2:$BX$1002,59,0),"")</f>
        <v/>
      </c>
      <c r="W265" s="69"/>
      <c r="X265" s="69"/>
      <c r="Y265" s="48" t="str">
        <f t="shared" si="4"/>
        <v/>
      </c>
      <c r="Z265" s="48"/>
      <c r="AA265" s="15" t="str">
        <f>+IFERROR(VLOOKUP(#REF!&amp;"-"&amp;ROW()-89,[1]ワークシート!$F$2:$BX$1002,10,0)&amp;"","")</f>
        <v/>
      </c>
      <c r="AB265" s="25"/>
      <c r="AC265" s="125" t="str">
        <f>+IFERROR(VLOOKUP(#REF!&amp;"-"&amp;ROW()-89,[1]ワークシート!$F$2:$BX$1002,63,0),"")</f>
        <v/>
      </c>
      <c r="AD265" s="125"/>
      <c r="AE265" s="48" t="str">
        <f t="shared" si="5"/>
        <v/>
      </c>
      <c r="AF265" s="48"/>
      <c r="AG265" s="48" t="str">
        <f>+IFERROR(IF(VLOOKUP(#REF!&amp;"-"&amp;ROW()-89,[1]ワークシート!$F$2:$BX$1002,64,0)="","",VLOOKUP(#REF!&amp;"-"&amp;ROW()-89,[1]ワークシート!$F$2:$BX$1002,64,0)),"")</f>
        <v/>
      </c>
      <c r="AH265" s="48"/>
      <c r="AJ265" s="138">
        <v>182</v>
      </c>
      <c r="AK265" s="138" t="e">
        <f>+#REF!&amp;AJ265</f>
        <v>#REF!</v>
      </c>
      <c r="AL265" s="43"/>
      <c r="AM265" s="43" t="str">
        <f>+IFERROR(IF(VLOOKUP(#REF!&amp;"-"&amp;ROW()-89,[1]ワークシート!$F$2:$BW$1002,12,0)="","",VLOOKUP(#REF!&amp;"-"&amp;ROW()-89,[1]ワークシート!$F$2:$BW$1002,12,0)),"")</f>
        <v/>
      </c>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row>
    <row r="266" spans="1:70" ht="35.1" hidden="1" customHeight="1">
      <c r="A266" s="15" t="str">
        <f>+IFERROR(IF(VLOOKUP(#REF!&amp;"-"&amp;ROW()-89,[1]ワークシート!$F$2:$BX$1002,6,0)="","",VLOOKUP(#REF!&amp;"-"&amp;ROW()-89,[1]ワークシート!$F$2:$BX$1002,6,0)),"")</f>
        <v/>
      </c>
      <c r="B266" s="25"/>
      <c r="C266" s="15" t="str">
        <f>+IFERROR(IF(VLOOKUP(#REF!&amp;"-"&amp;ROW()-89,[1]ワークシート!$F$2:$BX$1002,7,0)="","",VLOOKUP(#REF!&amp;"-"&amp;ROW()-89,[1]ワークシート!$F$2:$BX$1002,7,0)),"")</f>
        <v/>
      </c>
      <c r="D266" s="25"/>
      <c r="E266" s="15" t="str">
        <f>+IFERROR(IF(VLOOKUP(#REF!&amp;"-"&amp;ROW()-89,[1]ワークシート!$F$2:$BX$1002,8,0)="","",VLOOKUP(#REF!&amp;"-"&amp;ROW()-89,[1]ワークシート!$F$2:$BX$1002,8,0)),"")</f>
        <v/>
      </c>
      <c r="F266" s="25"/>
      <c r="G266" s="48" t="str">
        <f>+IFERROR(IF(VLOOKUP(#REF!&amp;"-"&amp;ROW()-89,[1]ワークシート!$F$2:$BX$1002,9,0)="","",VLOOKUP(#REF!&amp;"-"&amp;ROW()-89,[1]ワークシート!$F$2:$BX$1002,9,0)),"")</f>
        <v/>
      </c>
      <c r="H2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6" s="52"/>
      <c r="J266" s="15" t="str">
        <f>+IFERROR(IF(VLOOKUP(#REF!&amp;"-"&amp;ROW()-89,[1]ワークシート!$F$2:$BX$1002,16,0)="","",VLOOKUP(#REF!&amp;"-"&amp;ROW()-89,[1]ワークシート!$F$2:$BX$1002,16,0)),"")</f>
        <v/>
      </c>
      <c r="K266" s="30"/>
      <c r="L266" s="25"/>
      <c r="M266" s="57" t="str">
        <f>+IFERROR(VLOOKUP(#REF!&amp;"-"&amp;ROW()-89,[1]ワークシート!$F$2:$BX$1002,21,0),"")</f>
        <v/>
      </c>
      <c r="N266" s="65"/>
      <c r="O266" s="69" t="str">
        <f>+IFERROR(VLOOKUP(#REF!&amp;"-"&amp;ROW()-89,[1]ワークシート!$F$2:$BX$1002,22,0),"")</f>
        <v/>
      </c>
      <c r="P266" s="69"/>
      <c r="Q266" s="74" t="str">
        <f>+IFERROR(IF(VLOOKUP(#REF!&amp;"-"&amp;ROW()-89,[1]ワークシート!$F$2:$BX$1002,53,0)="","",VLOOKUP(#REF!&amp;"-"&amp;ROW()-89,[1]ワークシート!$F$2:$BX$1002,53,0)),"")</f>
        <v/>
      </c>
      <c r="R266" s="74"/>
      <c r="S266" s="74"/>
      <c r="T266" s="69" t="str">
        <f>+IFERROR(VLOOKUP(#REF!&amp;"-"&amp;ROW()-89,[1]ワークシート!$F$2:$BX$1002,58,0),"")</f>
        <v/>
      </c>
      <c r="U266" s="69"/>
      <c r="V266" s="69" t="str">
        <f>+IFERROR(VLOOKUP(#REF!&amp;"-"&amp;ROW()-89,[1]ワークシート!$F$2:$BX$1002,59,0),"")</f>
        <v/>
      </c>
      <c r="W266" s="69"/>
      <c r="X266" s="69"/>
      <c r="Y266" s="48" t="str">
        <f t="shared" si="4"/>
        <v/>
      </c>
      <c r="Z266" s="48"/>
      <c r="AA266" s="15" t="str">
        <f>+IFERROR(VLOOKUP(#REF!&amp;"-"&amp;ROW()-89,[1]ワークシート!$F$2:$BX$1002,10,0)&amp;"","")</f>
        <v/>
      </c>
      <c r="AB266" s="25"/>
      <c r="AC266" s="125" t="str">
        <f>+IFERROR(VLOOKUP(#REF!&amp;"-"&amp;ROW()-89,[1]ワークシート!$F$2:$BX$1002,63,0),"")</f>
        <v/>
      </c>
      <c r="AD266" s="125"/>
      <c r="AE266" s="48" t="str">
        <f t="shared" si="5"/>
        <v/>
      </c>
      <c r="AF266" s="48"/>
      <c r="AG266" s="48" t="str">
        <f>+IFERROR(IF(VLOOKUP(#REF!&amp;"-"&amp;ROW()-89,[1]ワークシート!$F$2:$BX$1002,64,0)="","",VLOOKUP(#REF!&amp;"-"&amp;ROW()-89,[1]ワークシート!$F$2:$BX$1002,64,0)),"")</f>
        <v/>
      </c>
      <c r="AH266" s="48"/>
      <c r="AJ266" s="138">
        <v>183</v>
      </c>
      <c r="AK266" s="138" t="e">
        <f>+#REF!&amp;AJ266</f>
        <v>#REF!</v>
      </c>
      <c r="AL266" s="43"/>
      <c r="AM266" s="43" t="str">
        <f>+IFERROR(IF(VLOOKUP(#REF!&amp;"-"&amp;ROW()-89,[1]ワークシート!$F$2:$BW$1002,12,0)="","",VLOOKUP(#REF!&amp;"-"&amp;ROW()-89,[1]ワークシート!$F$2:$BW$1002,12,0)),"")</f>
        <v/>
      </c>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row>
    <row r="267" spans="1:70" ht="35.1" hidden="1" customHeight="1">
      <c r="A267" s="15" t="str">
        <f>+IFERROR(IF(VLOOKUP(#REF!&amp;"-"&amp;ROW()-89,[1]ワークシート!$F$2:$BX$1002,6,0)="","",VLOOKUP(#REF!&amp;"-"&amp;ROW()-89,[1]ワークシート!$F$2:$BX$1002,6,0)),"")</f>
        <v/>
      </c>
      <c r="B267" s="25"/>
      <c r="C267" s="15" t="str">
        <f>+IFERROR(IF(VLOOKUP(#REF!&amp;"-"&amp;ROW()-89,[1]ワークシート!$F$2:$BX$1002,7,0)="","",VLOOKUP(#REF!&amp;"-"&amp;ROW()-89,[1]ワークシート!$F$2:$BX$1002,7,0)),"")</f>
        <v/>
      </c>
      <c r="D267" s="25"/>
      <c r="E267" s="15" t="str">
        <f>+IFERROR(IF(VLOOKUP(#REF!&amp;"-"&amp;ROW()-89,[1]ワークシート!$F$2:$BX$1002,8,0)="","",VLOOKUP(#REF!&amp;"-"&amp;ROW()-89,[1]ワークシート!$F$2:$BX$1002,8,0)),"")</f>
        <v/>
      </c>
      <c r="F267" s="25"/>
      <c r="G267" s="48" t="str">
        <f>+IFERROR(IF(VLOOKUP(#REF!&amp;"-"&amp;ROW()-89,[1]ワークシート!$F$2:$BX$1002,9,0)="","",VLOOKUP(#REF!&amp;"-"&amp;ROW()-89,[1]ワークシート!$F$2:$BX$1002,9,0)),"")</f>
        <v/>
      </c>
      <c r="H2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7" s="52"/>
      <c r="J267" s="15" t="str">
        <f>+IFERROR(IF(VLOOKUP(#REF!&amp;"-"&amp;ROW()-89,[1]ワークシート!$F$2:$BX$1002,16,0)="","",VLOOKUP(#REF!&amp;"-"&amp;ROW()-89,[1]ワークシート!$F$2:$BX$1002,16,0)),"")</f>
        <v/>
      </c>
      <c r="K267" s="30"/>
      <c r="L267" s="25"/>
      <c r="M267" s="57" t="str">
        <f>+IFERROR(VLOOKUP(#REF!&amp;"-"&amp;ROW()-89,[1]ワークシート!$F$2:$BX$1002,21,0),"")</f>
        <v/>
      </c>
      <c r="N267" s="65"/>
      <c r="O267" s="69" t="str">
        <f>+IFERROR(VLOOKUP(#REF!&amp;"-"&amp;ROW()-89,[1]ワークシート!$F$2:$BX$1002,22,0),"")</f>
        <v/>
      </c>
      <c r="P267" s="69"/>
      <c r="Q267" s="74" t="str">
        <f>+IFERROR(IF(VLOOKUP(#REF!&amp;"-"&amp;ROW()-89,[1]ワークシート!$F$2:$BX$1002,53,0)="","",VLOOKUP(#REF!&amp;"-"&amp;ROW()-89,[1]ワークシート!$F$2:$BX$1002,53,0)),"")</f>
        <v/>
      </c>
      <c r="R267" s="74"/>
      <c r="S267" s="74"/>
      <c r="T267" s="69" t="str">
        <f>+IFERROR(VLOOKUP(#REF!&amp;"-"&amp;ROW()-89,[1]ワークシート!$F$2:$BX$1002,58,0),"")</f>
        <v/>
      </c>
      <c r="U267" s="69"/>
      <c r="V267" s="69" t="str">
        <f>+IFERROR(VLOOKUP(#REF!&amp;"-"&amp;ROW()-89,[1]ワークシート!$F$2:$BX$1002,59,0),"")</f>
        <v/>
      </c>
      <c r="W267" s="69"/>
      <c r="X267" s="69"/>
      <c r="Y267" s="48" t="str">
        <f t="shared" si="4"/>
        <v/>
      </c>
      <c r="Z267" s="48"/>
      <c r="AA267" s="15" t="str">
        <f>+IFERROR(VLOOKUP(#REF!&amp;"-"&amp;ROW()-89,[1]ワークシート!$F$2:$BX$1002,10,0)&amp;"","")</f>
        <v/>
      </c>
      <c r="AB267" s="25"/>
      <c r="AC267" s="125" t="str">
        <f>+IFERROR(VLOOKUP(#REF!&amp;"-"&amp;ROW()-89,[1]ワークシート!$F$2:$BX$1002,63,0),"")</f>
        <v/>
      </c>
      <c r="AD267" s="125"/>
      <c r="AE267" s="48" t="str">
        <f t="shared" si="5"/>
        <v/>
      </c>
      <c r="AF267" s="48"/>
      <c r="AG267" s="48" t="str">
        <f>+IFERROR(IF(VLOOKUP(#REF!&amp;"-"&amp;ROW()-89,[1]ワークシート!$F$2:$BX$1002,64,0)="","",VLOOKUP(#REF!&amp;"-"&amp;ROW()-89,[1]ワークシート!$F$2:$BX$1002,64,0)),"")</f>
        <v/>
      </c>
      <c r="AH267" s="48"/>
      <c r="AJ267" s="138">
        <v>184</v>
      </c>
      <c r="AK267" s="138" t="e">
        <f>+#REF!&amp;AJ267</f>
        <v>#REF!</v>
      </c>
      <c r="AL267" s="43"/>
      <c r="AM267" s="43" t="str">
        <f>+IFERROR(IF(VLOOKUP(#REF!&amp;"-"&amp;ROW()-89,[1]ワークシート!$F$2:$BW$1002,12,0)="","",VLOOKUP(#REF!&amp;"-"&amp;ROW()-89,[1]ワークシート!$F$2:$BW$1002,12,0)),"")</f>
        <v/>
      </c>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row>
    <row r="268" spans="1:70" ht="35.1" hidden="1" customHeight="1">
      <c r="A268" s="15" t="str">
        <f>+IFERROR(IF(VLOOKUP(#REF!&amp;"-"&amp;ROW()-89,[1]ワークシート!$F$2:$BX$1002,6,0)="","",VLOOKUP(#REF!&amp;"-"&amp;ROW()-89,[1]ワークシート!$F$2:$BX$1002,6,0)),"")</f>
        <v/>
      </c>
      <c r="B268" s="25"/>
      <c r="C268" s="15" t="str">
        <f>+IFERROR(IF(VLOOKUP(#REF!&amp;"-"&amp;ROW()-89,[1]ワークシート!$F$2:$BX$1002,7,0)="","",VLOOKUP(#REF!&amp;"-"&amp;ROW()-89,[1]ワークシート!$F$2:$BX$1002,7,0)),"")</f>
        <v/>
      </c>
      <c r="D268" s="25"/>
      <c r="E268" s="15" t="str">
        <f>+IFERROR(IF(VLOOKUP(#REF!&amp;"-"&amp;ROW()-89,[1]ワークシート!$F$2:$BX$1002,8,0)="","",VLOOKUP(#REF!&amp;"-"&amp;ROW()-89,[1]ワークシート!$F$2:$BX$1002,8,0)),"")</f>
        <v/>
      </c>
      <c r="F268" s="25"/>
      <c r="G268" s="48" t="str">
        <f>+IFERROR(IF(VLOOKUP(#REF!&amp;"-"&amp;ROW()-89,[1]ワークシート!$F$2:$BX$1002,9,0)="","",VLOOKUP(#REF!&amp;"-"&amp;ROW()-89,[1]ワークシート!$F$2:$BX$1002,9,0)),"")</f>
        <v/>
      </c>
      <c r="H2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8" s="52"/>
      <c r="J268" s="15" t="str">
        <f>+IFERROR(IF(VLOOKUP(#REF!&amp;"-"&amp;ROW()-89,[1]ワークシート!$F$2:$BX$1002,16,0)="","",VLOOKUP(#REF!&amp;"-"&amp;ROW()-89,[1]ワークシート!$F$2:$BX$1002,16,0)),"")</f>
        <v/>
      </c>
      <c r="K268" s="30"/>
      <c r="L268" s="25"/>
      <c r="M268" s="57" t="str">
        <f>+IFERROR(VLOOKUP(#REF!&amp;"-"&amp;ROW()-89,[1]ワークシート!$F$2:$BX$1002,21,0),"")</f>
        <v/>
      </c>
      <c r="N268" s="65"/>
      <c r="O268" s="69" t="str">
        <f>+IFERROR(VLOOKUP(#REF!&amp;"-"&amp;ROW()-89,[1]ワークシート!$F$2:$BX$1002,22,0),"")</f>
        <v/>
      </c>
      <c r="P268" s="69"/>
      <c r="Q268" s="74" t="str">
        <f>+IFERROR(IF(VLOOKUP(#REF!&amp;"-"&amp;ROW()-89,[1]ワークシート!$F$2:$BX$1002,53,0)="","",VLOOKUP(#REF!&amp;"-"&amp;ROW()-89,[1]ワークシート!$F$2:$BX$1002,53,0)),"")</f>
        <v/>
      </c>
      <c r="R268" s="74"/>
      <c r="S268" s="74"/>
      <c r="T268" s="69" t="str">
        <f>+IFERROR(VLOOKUP(#REF!&amp;"-"&amp;ROW()-89,[1]ワークシート!$F$2:$BX$1002,58,0),"")</f>
        <v/>
      </c>
      <c r="U268" s="69"/>
      <c r="V268" s="69" t="str">
        <f>+IFERROR(VLOOKUP(#REF!&amp;"-"&amp;ROW()-89,[1]ワークシート!$F$2:$BX$1002,59,0),"")</f>
        <v/>
      </c>
      <c r="W268" s="69"/>
      <c r="X268" s="69"/>
      <c r="Y268" s="48" t="str">
        <f t="shared" si="4"/>
        <v/>
      </c>
      <c r="Z268" s="48"/>
      <c r="AA268" s="15" t="str">
        <f>+IFERROR(VLOOKUP(#REF!&amp;"-"&amp;ROW()-89,[1]ワークシート!$F$2:$BX$1002,10,0)&amp;"","")</f>
        <v/>
      </c>
      <c r="AB268" s="25"/>
      <c r="AC268" s="125" t="str">
        <f>+IFERROR(VLOOKUP(#REF!&amp;"-"&amp;ROW()-89,[1]ワークシート!$F$2:$BX$1002,63,0),"")</f>
        <v/>
      </c>
      <c r="AD268" s="125"/>
      <c r="AE268" s="48" t="str">
        <f t="shared" si="5"/>
        <v/>
      </c>
      <c r="AF268" s="48"/>
      <c r="AG268" s="48" t="str">
        <f>+IFERROR(IF(VLOOKUP(#REF!&amp;"-"&amp;ROW()-89,[1]ワークシート!$F$2:$BX$1002,64,0)="","",VLOOKUP(#REF!&amp;"-"&amp;ROW()-89,[1]ワークシート!$F$2:$BX$1002,64,0)),"")</f>
        <v/>
      </c>
      <c r="AH268" s="48"/>
      <c r="AJ268" s="138">
        <v>185</v>
      </c>
      <c r="AK268" s="138" t="e">
        <f>+#REF!&amp;AJ268</f>
        <v>#REF!</v>
      </c>
      <c r="AL268" s="43"/>
      <c r="AM268" s="43" t="str">
        <f>+IFERROR(IF(VLOOKUP(#REF!&amp;"-"&amp;ROW()-89,[1]ワークシート!$F$2:$BW$1002,12,0)="","",VLOOKUP(#REF!&amp;"-"&amp;ROW()-89,[1]ワークシート!$F$2:$BW$1002,12,0)),"")</f>
        <v/>
      </c>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row>
    <row r="269" spans="1:70" ht="35.1" hidden="1" customHeight="1">
      <c r="A269" s="15" t="str">
        <f>+IFERROR(IF(VLOOKUP(#REF!&amp;"-"&amp;ROW()-89,[1]ワークシート!$F$2:$BX$1002,6,0)="","",VLOOKUP(#REF!&amp;"-"&amp;ROW()-89,[1]ワークシート!$F$2:$BX$1002,6,0)),"")</f>
        <v/>
      </c>
      <c r="B269" s="25"/>
      <c r="C269" s="15" t="str">
        <f>+IFERROR(IF(VLOOKUP(#REF!&amp;"-"&amp;ROW()-89,[1]ワークシート!$F$2:$BX$1002,7,0)="","",VLOOKUP(#REF!&amp;"-"&amp;ROW()-89,[1]ワークシート!$F$2:$BX$1002,7,0)),"")</f>
        <v/>
      </c>
      <c r="D269" s="25"/>
      <c r="E269" s="15" t="str">
        <f>+IFERROR(IF(VLOOKUP(#REF!&amp;"-"&amp;ROW()-89,[1]ワークシート!$F$2:$BX$1002,8,0)="","",VLOOKUP(#REF!&amp;"-"&amp;ROW()-89,[1]ワークシート!$F$2:$BX$1002,8,0)),"")</f>
        <v/>
      </c>
      <c r="F269" s="25"/>
      <c r="G269" s="48" t="str">
        <f>+IFERROR(IF(VLOOKUP(#REF!&amp;"-"&amp;ROW()-89,[1]ワークシート!$F$2:$BX$1002,9,0)="","",VLOOKUP(#REF!&amp;"-"&amp;ROW()-89,[1]ワークシート!$F$2:$BX$1002,9,0)),"")</f>
        <v/>
      </c>
      <c r="H2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9" s="52"/>
      <c r="J269" s="15" t="str">
        <f>+IFERROR(IF(VLOOKUP(#REF!&amp;"-"&amp;ROW()-89,[1]ワークシート!$F$2:$BX$1002,16,0)="","",VLOOKUP(#REF!&amp;"-"&amp;ROW()-89,[1]ワークシート!$F$2:$BX$1002,16,0)),"")</f>
        <v/>
      </c>
      <c r="K269" s="30"/>
      <c r="L269" s="25"/>
      <c r="M269" s="57" t="str">
        <f>+IFERROR(VLOOKUP(#REF!&amp;"-"&amp;ROW()-89,[1]ワークシート!$F$2:$BX$1002,21,0),"")</f>
        <v/>
      </c>
      <c r="N269" s="65"/>
      <c r="O269" s="69" t="str">
        <f>+IFERROR(VLOOKUP(#REF!&amp;"-"&amp;ROW()-89,[1]ワークシート!$F$2:$BX$1002,22,0),"")</f>
        <v/>
      </c>
      <c r="P269" s="69"/>
      <c r="Q269" s="74" t="str">
        <f>+IFERROR(IF(VLOOKUP(#REF!&amp;"-"&amp;ROW()-89,[1]ワークシート!$F$2:$BX$1002,53,0)="","",VLOOKUP(#REF!&amp;"-"&amp;ROW()-89,[1]ワークシート!$F$2:$BX$1002,53,0)),"")</f>
        <v/>
      </c>
      <c r="R269" s="74"/>
      <c r="S269" s="74"/>
      <c r="T269" s="69" t="str">
        <f>+IFERROR(VLOOKUP(#REF!&amp;"-"&amp;ROW()-89,[1]ワークシート!$F$2:$BX$1002,58,0),"")</f>
        <v/>
      </c>
      <c r="U269" s="69"/>
      <c r="V269" s="69" t="str">
        <f>+IFERROR(VLOOKUP(#REF!&amp;"-"&amp;ROW()-89,[1]ワークシート!$F$2:$BX$1002,59,0),"")</f>
        <v/>
      </c>
      <c r="W269" s="69"/>
      <c r="X269" s="69"/>
      <c r="Y269" s="48" t="str">
        <f t="shared" si="4"/>
        <v/>
      </c>
      <c r="Z269" s="48"/>
      <c r="AA269" s="15" t="str">
        <f>+IFERROR(VLOOKUP(#REF!&amp;"-"&amp;ROW()-89,[1]ワークシート!$F$2:$BX$1002,10,0)&amp;"","")</f>
        <v/>
      </c>
      <c r="AB269" s="25"/>
      <c r="AC269" s="125" t="str">
        <f>+IFERROR(VLOOKUP(#REF!&amp;"-"&amp;ROW()-89,[1]ワークシート!$F$2:$BX$1002,63,0),"")</f>
        <v/>
      </c>
      <c r="AD269" s="125"/>
      <c r="AE269" s="48" t="str">
        <f t="shared" si="5"/>
        <v/>
      </c>
      <c r="AF269" s="48"/>
      <c r="AG269" s="48" t="str">
        <f>+IFERROR(IF(VLOOKUP(#REF!&amp;"-"&amp;ROW()-89,[1]ワークシート!$F$2:$BX$1002,64,0)="","",VLOOKUP(#REF!&amp;"-"&amp;ROW()-89,[1]ワークシート!$F$2:$BX$1002,64,0)),"")</f>
        <v/>
      </c>
      <c r="AH269" s="48"/>
      <c r="AJ269" s="138">
        <v>186</v>
      </c>
      <c r="AK269" s="138" t="e">
        <f>+#REF!&amp;AJ269</f>
        <v>#REF!</v>
      </c>
      <c r="AL269" s="43"/>
      <c r="AM269" s="43" t="str">
        <f>+IFERROR(IF(VLOOKUP(#REF!&amp;"-"&amp;ROW()-89,[1]ワークシート!$F$2:$BW$1002,12,0)="","",VLOOKUP(#REF!&amp;"-"&amp;ROW()-89,[1]ワークシート!$F$2:$BW$1002,12,0)),"")</f>
        <v/>
      </c>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row>
    <row r="270" spans="1:70" ht="35.1" hidden="1" customHeight="1">
      <c r="A270" s="15" t="str">
        <f>+IFERROR(IF(VLOOKUP(#REF!&amp;"-"&amp;ROW()-89,[1]ワークシート!$F$2:$BX$1002,6,0)="","",VLOOKUP(#REF!&amp;"-"&amp;ROW()-89,[1]ワークシート!$F$2:$BX$1002,6,0)),"")</f>
        <v/>
      </c>
      <c r="B270" s="25"/>
      <c r="C270" s="15" t="str">
        <f>+IFERROR(IF(VLOOKUP(#REF!&amp;"-"&amp;ROW()-89,[1]ワークシート!$F$2:$BX$1002,7,0)="","",VLOOKUP(#REF!&amp;"-"&amp;ROW()-89,[1]ワークシート!$F$2:$BX$1002,7,0)),"")</f>
        <v/>
      </c>
      <c r="D270" s="25"/>
      <c r="E270" s="15" t="str">
        <f>+IFERROR(IF(VLOOKUP(#REF!&amp;"-"&amp;ROW()-89,[1]ワークシート!$F$2:$BX$1002,8,0)="","",VLOOKUP(#REF!&amp;"-"&amp;ROW()-89,[1]ワークシート!$F$2:$BX$1002,8,0)),"")</f>
        <v/>
      </c>
      <c r="F270" s="25"/>
      <c r="G270" s="48" t="str">
        <f>+IFERROR(IF(VLOOKUP(#REF!&amp;"-"&amp;ROW()-89,[1]ワークシート!$F$2:$BX$1002,9,0)="","",VLOOKUP(#REF!&amp;"-"&amp;ROW()-89,[1]ワークシート!$F$2:$BX$1002,9,0)),"")</f>
        <v/>
      </c>
      <c r="H2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0" s="52"/>
      <c r="J270" s="15" t="str">
        <f>+IFERROR(IF(VLOOKUP(#REF!&amp;"-"&amp;ROW()-89,[1]ワークシート!$F$2:$BX$1002,16,0)="","",VLOOKUP(#REF!&amp;"-"&amp;ROW()-89,[1]ワークシート!$F$2:$BX$1002,16,0)),"")</f>
        <v/>
      </c>
      <c r="K270" s="30"/>
      <c r="L270" s="25"/>
      <c r="M270" s="57" t="str">
        <f>+IFERROR(VLOOKUP(#REF!&amp;"-"&amp;ROW()-89,[1]ワークシート!$F$2:$BX$1002,21,0),"")</f>
        <v/>
      </c>
      <c r="N270" s="65"/>
      <c r="O270" s="69" t="str">
        <f>+IFERROR(VLOOKUP(#REF!&amp;"-"&amp;ROW()-89,[1]ワークシート!$F$2:$BX$1002,22,0),"")</f>
        <v/>
      </c>
      <c r="P270" s="69"/>
      <c r="Q270" s="74" t="str">
        <f>+IFERROR(IF(VLOOKUP(#REF!&amp;"-"&amp;ROW()-89,[1]ワークシート!$F$2:$BX$1002,53,0)="","",VLOOKUP(#REF!&amp;"-"&amp;ROW()-89,[1]ワークシート!$F$2:$BX$1002,53,0)),"")</f>
        <v/>
      </c>
      <c r="R270" s="74"/>
      <c r="S270" s="74"/>
      <c r="T270" s="69" t="str">
        <f>+IFERROR(VLOOKUP(#REF!&amp;"-"&amp;ROW()-89,[1]ワークシート!$F$2:$BX$1002,58,0),"")</f>
        <v/>
      </c>
      <c r="U270" s="69"/>
      <c r="V270" s="69" t="str">
        <f>+IFERROR(VLOOKUP(#REF!&amp;"-"&amp;ROW()-89,[1]ワークシート!$F$2:$BX$1002,59,0),"")</f>
        <v/>
      </c>
      <c r="W270" s="69"/>
      <c r="X270" s="69"/>
      <c r="Y270" s="48" t="str">
        <f t="shared" si="4"/>
        <v/>
      </c>
      <c r="Z270" s="48"/>
      <c r="AA270" s="15" t="str">
        <f>+IFERROR(VLOOKUP(#REF!&amp;"-"&amp;ROW()-89,[1]ワークシート!$F$2:$BX$1002,10,0)&amp;"","")</f>
        <v/>
      </c>
      <c r="AB270" s="25"/>
      <c r="AC270" s="125" t="str">
        <f>+IFERROR(VLOOKUP(#REF!&amp;"-"&amp;ROW()-89,[1]ワークシート!$F$2:$BX$1002,63,0),"")</f>
        <v/>
      </c>
      <c r="AD270" s="125"/>
      <c r="AE270" s="48" t="str">
        <f t="shared" si="5"/>
        <v/>
      </c>
      <c r="AF270" s="48"/>
      <c r="AG270" s="48" t="str">
        <f>+IFERROR(IF(VLOOKUP(#REF!&amp;"-"&amp;ROW()-89,[1]ワークシート!$F$2:$BX$1002,64,0)="","",VLOOKUP(#REF!&amp;"-"&amp;ROW()-89,[1]ワークシート!$F$2:$BX$1002,64,0)),"")</f>
        <v/>
      </c>
      <c r="AH270" s="48"/>
      <c r="AJ270" s="138">
        <v>187</v>
      </c>
      <c r="AK270" s="138" t="e">
        <f>+#REF!&amp;AJ270</f>
        <v>#REF!</v>
      </c>
      <c r="AL270" s="43"/>
      <c r="AM270" s="43" t="str">
        <f>+IFERROR(IF(VLOOKUP(#REF!&amp;"-"&amp;ROW()-89,[1]ワークシート!$F$2:$BW$1002,12,0)="","",VLOOKUP(#REF!&amp;"-"&amp;ROW()-89,[1]ワークシート!$F$2:$BW$1002,12,0)),"")</f>
        <v/>
      </c>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row>
    <row r="271" spans="1:70" ht="35.1" hidden="1" customHeight="1">
      <c r="A271" s="15" t="str">
        <f>+IFERROR(IF(VLOOKUP(#REF!&amp;"-"&amp;ROW()-89,[1]ワークシート!$F$2:$BX$1002,6,0)="","",VLOOKUP(#REF!&amp;"-"&amp;ROW()-89,[1]ワークシート!$F$2:$BX$1002,6,0)),"")</f>
        <v/>
      </c>
      <c r="B271" s="25"/>
      <c r="C271" s="15" t="str">
        <f>+IFERROR(IF(VLOOKUP(#REF!&amp;"-"&amp;ROW()-89,[1]ワークシート!$F$2:$BX$1002,7,0)="","",VLOOKUP(#REF!&amp;"-"&amp;ROW()-89,[1]ワークシート!$F$2:$BX$1002,7,0)),"")</f>
        <v/>
      </c>
      <c r="D271" s="25"/>
      <c r="E271" s="15" t="str">
        <f>+IFERROR(IF(VLOOKUP(#REF!&amp;"-"&amp;ROW()-89,[1]ワークシート!$F$2:$BX$1002,8,0)="","",VLOOKUP(#REF!&amp;"-"&amp;ROW()-89,[1]ワークシート!$F$2:$BX$1002,8,0)),"")</f>
        <v/>
      </c>
      <c r="F271" s="25"/>
      <c r="G271" s="48" t="str">
        <f>+IFERROR(IF(VLOOKUP(#REF!&amp;"-"&amp;ROW()-89,[1]ワークシート!$F$2:$BX$1002,9,0)="","",VLOOKUP(#REF!&amp;"-"&amp;ROW()-89,[1]ワークシート!$F$2:$BX$1002,9,0)),"")</f>
        <v/>
      </c>
      <c r="H2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1" s="52"/>
      <c r="J271" s="15" t="str">
        <f>+IFERROR(IF(VLOOKUP(#REF!&amp;"-"&amp;ROW()-89,[1]ワークシート!$F$2:$BX$1002,16,0)="","",VLOOKUP(#REF!&amp;"-"&amp;ROW()-89,[1]ワークシート!$F$2:$BX$1002,16,0)),"")</f>
        <v/>
      </c>
      <c r="K271" s="30"/>
      <c r="L271" s="25"/>
      <c r="M271" s="57" t="str">
        <f>+IFERROR(VLOOKUP(#REF!&amp;"-"&amp;ROW()-89,[1]ワークシート!$F$2:$BX$1002,21,0),"")</f>
        <v/>
      </c>
      <c r="N271" s="65"/>
      <c r="O271" s="69" t="str">
        <f>+IFERROR(VLOOKUP(#REF!&amp;"-"&amp;ROW()-89,[1]ワークシート!$F$2:$BX$1002,22,0),"")</f>
        <v/>
      </c>
      <c r="P271" s="69"/>
      <c r="Q271" s="74" t="str">
        <f>+IFERROR(IF(VLOOKUP(#REF!&amp;"-"&amp;ROW()-89,[1]ワークシート!$F$2:$BX$1002,53,0)="","",VLOOKUP(#REF!&amp;"-"&amp;ROW()-89,[1]ワークシート!$F$2:$BX$1002,53,0)),"")</f>
        <v/>
      </c>
      <c r="R271" s="74"/>
      <c r="S271" s="74"/>
      <c r="T271" s="69" t="str">
        <f>+IFERROR(VLOOKUP(#REF!&amp;"-"&amp;ROW()-89,[1]ワークシート!$F$2:$BX$1002,58,0),"")</f>
        <v/>
      </c>
      <c r="U271" s="69"/>
      <c r="V271" s="69" t="str">
        <f>+IFERROR(VLOOKUP(#REF!&amp;"-"&amp;ROW()-89,[1]ワークシート!$F$2:$BX$1002,59,0),"")</f>
        <v/>
      </c>
      <c r="W271" s="69"/>
      <c r="X271" s="69"/>
      <c r="Y271" s="48" t="str">
        <f t="shared" si="4"/>
        <v/>
      </c>
      <c r="Z271" s="48"/>
      <c r="AA271" s="15" t="str">
        <f>+IFERROR(VLOOKUP(#REF!&amp;"-"&amp;ROW()-89,[1]ワークシート!$F$2:$BX$1002,10,0)&amp;"","")</f>
        <v/>
      </c>
      <c r="AB271" s="25"/>
      <c r="AC271" s="125" t="str">
        <f>+IFERROR(VLOOKUP(#REF!&amp;"-"&amp;ROW()-89,[1]ワークシート!$F$2:$BX$1002,63,0),"")</f>
        <v/>
      </c>
      <c r="AD271" s="125"/>
      <c r="AE271" s="48" t="str">
        <f t="shared" si="5"/>
        <v/>
      </c>
      <c r="AF271" s="48"/>
      <c r="AG271" s="48" t="str">
        <f>+IFERROR(IF(VLOOKUP(#REF!&amp;"-"&amp;ROW()-89,[1]ワークシート!$F$2:$BX$1002,64,0)="","",VLOOKUP(#REF!&amp;"-"&amp;ROW()-89,[1]ワークシート!$F$2:$BX$1002,64,0)),"")</f>
        <v/>
      </c>
      <c r="AH271" s="48"/>
      <c r="AJ271" s="138">
        <v>188</v>
      </c>
      <c r="AK271" s="138" t="e">
        <f>+#REF!&amp;AJ271</f>
        <v>#REF!</v>
      </c>
      <c r="AL271" s="43"/>
      <c r="AM271" s="43" t="str">
        <f>+IFERROR(IF(VLOOKUP(#REF!&amp;"-"&amp;ROW()-89,[1]ワークシート!$F$2:$BW$1002,12,0)="","",VLOOKUP(#REF!&amp;"-"&amp;ROW()-89,[1]ワークシート!$F$2:$BW$1002,12,0)),"")</f>
        <v/>
      </c>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row>
    <row r="272" spans="1:70" ht="35.1" hidden="1" customHeight="1">
      <c r="A272" s="15" t="str">
        <f>+IFERROR(IF(VLOOKUP(#REF!&amp;"-"&amp;ROW()-89,[1]ワークシート!$F$2:$BX$1002,6,0)="","",VLOOKUP(#REF!&amp;"-"&amp;ROW()-89,[1]ワークシート!$F$2:$BX$1002,6,0)),"")</f>
        <v/>
      </c>
      <c r="B272" s="25"/>
      <c r="C272" s="15" t="str">
        <f>+IFERROR(IF(VLOOKUP(#REF!&amp;"-"&amp;ROW()-89,[1]ワークシート!$F$2:$BX$1002,7,0)="","",VLOOKUP(#REF!&amp;"-"&amp;ROW()-89,[1]ワークシート!$F$2:$BX$1002,7,0)),"")</f>
        <v/>
      </c>
      <c r="D272" s="25"/>
      <c r="E272" s="15" t="str">
        <f>+IFERROR(IF(VLOOKUP(#REF!&amp;"-"&amp;ROW()-89,[1]ワークシート!$F$2:$BX$1002,8,0)="","",VLOOKUP(#REF!&amp;"-"&amp;ROW()-89,[1]ワークシート!$F$2:$BX$1002,8,0)),"")</f>
        <v/>
      </c>
      <c r="F272" s="25"/>
      <c r="G272" s="48" t="str">
        <f>+IFERROR(IF(VLOOKUP(#REF!&amp;"-"&amp;ROW()-89,[1]ワークシート!$F$2:$BX$1002,9,0)="","",VLOOKUP(#REF!&amp;"-"&amp;ROW()-89,[1]ワークシート!$F$2:$BX$1002,9,0)),"")</f>
        <v/>
      </c>
      <c r="H2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2" s="52"/>
      <c r="J272" s="15" t="str">
        <f>+IFERROR(IF(VLOOKUP(#REF!&amp;"-"&amp;ROW()-89,[1]ワークシート!$F$2:$BX$1002,16,0)="","",VLOOKUP(#REF!&amp;"-"&amp;ROW()-89,[1]ワークシート!$F$2:$BX$1002,16,0)),"")</f>
        <v/>
      </c>
      <c r="K272" s="30"/>
      <c r="L272" s="25"/>
      <c r="M272" s="57" t="str">
        <f>+IFERROR(VLOOKUP(#REF!&amp;"-"&amp;ROW()-89,[1]ワークシート!$F$2:$BX$1002,21,0),"")</f>
        <v/>
      </c>
      <c r="N272" s="65"/>
      <c r="O272" s="69" t="str">
        <f>+IFERROR(VLOOKUP(#REF!&amp;"-"&amp;ROW()-89,[1]ワークシート!$F$2:$BX$1002,22,0),"")</f>
        <v/>
      </c>
      <c r="P272" s="69"/>
      <c r="Q272" s="74" t="str">
        <f>+IFERROR(IF(VLOOKUP(#REF!&amp;"-"&amp;ROW()-89,[1]ワークシート!$F$2:$BX$1002,53,0)="","",VLOOKUP(#REF!&amp;"-"&amp;ROW()-89,[1]ワークシート!$F$2:$BX$1002,53,0)),"")</f>
        <v/>
      </c>
      <c r="R272" s="74"/>
      <c r="S272" s="74"/>
      <c r="T272" s="69" t="str">
        <f>+IFERROR(VLOOKUP(#REF!&amp;"-"&amp;ROW()-89,[1]ワークシート!$F$2:$BX$1002,58,0),"")</f>
        <v/>
      </c>
      <c r="U272" s="69"/>
      <c r="V272" s="69" t="str">
        <f>+IFERROR(VLOOKUP(#REF!&amp;"-"&amp;ROW()-89,[1]ワークシート!$F$2:$BX$1002,59,0),"")</f>
        <v/>
      </c>
      <c r="W272" s="69"/>
      <c r="X272" s="69"/>
      <c r="Y272" s="48" t="str">
        <f t="shared" si="4"/>
        <v/>
      </c>
      <c r="Z272" s="48"/>
      <c r="AA272" s="15" t="str">
        <f>+IFERROR(VLOOKUP(#REF!&amp;"-"&amp;ROW()-89,[1]ワークシート!$F$2:$BX$1002,10,0)&amp;"","")</f>
        <v/>
      </c>
      <c r="AB272" s="25"/>
      <c r="AC272" s="125" t="str">
        <f>+IFERROR(VLOOKUP(#REF!&amp;"-"&amp;ROW()-89,[1]ワークシート!$F$2:$BX$1002,63,0),"")</f>
        <v/>
      </c>
      <c r="AD272" s="125"/>
      <c r="AE272" s="48" t="str">
        <f t="shared" si="5"/>
        <v/>
      </c>
      <c r="AF272" s="48"/>
      <c r="AG272" s="48" t="str">
        <f>+IFERROR(IF(VLOOKUP(#REF!&amp;"-"&amp;ROW()-89,[1]ワークシート!$F$2:$BX$1002,64,0)="","",VLOOKUP(#REF!&amp;"-"&amp;ROW()-89,[1]ワークシート!$F$2:$BX$1002,64,0)),"")</f>
        <v/>
      </c>
      <c r="AH272" s="48"/>
      <c r="AJ272" s="138">
        <v>189</v>
      </c>
      <c r="AK272" s="138" t="e">
        <f>+#REF!&amp;AJ272</f>
        <v>#REF!</v>
      </c>
      <c r="AL272" s="43"/>
      <c r="AM272" s="43" t="str">
        <f>+IFERROR(IF(VLOOKUP(#REF!&amp;"-"&amp;ROW()-89,[1]ワークシート!$F$2:$BW$1002,12,0)="","",VLOOKUP(#REF!&amp;"-"&amp;ROW()-89,[1]ワークシート!$F$2:$BW$1002,12,0)),"")</f>
        <v/>
      </c>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row>
    <row r="273" spans="1:70" ht="35.1" hidden="1" customHeight="1">
      <c r="A273" s="15" t="str">
        <f>+IFERROR(IF(VLOOKUP(#REF!&amp;"-"&amp;ROW()-89,[1]ワークシート!$F$2:$BX$1002,6,0)="","",VLOOKUP(#REF!&amp;"-"&amp;ROW()-89,[1]ワークシート!$F$2:$BX$1002,6,0)),"")</f>
        <v/>
      </c>
      <c r="B273" s="25"/>
      <c r="C273" s="15" t="str">
        <f>+IFERROR(IF(VLOOKUP(#REF!&amp;"-"&amp;ROW()-89,[1]ワークシート!$F$2:$BX$1002,7,0)="","",VLOOKUP(#REF!&amp;"-"&amp;ROW()-89,[1]ワークシート!$F$2:$BX$1002,7,0)),"")</f>
        <v/>
      </c>
      <c r="D273" s="25"/>
      <c r="E273" s="15" t="str">
        <f>+IFERROR(IF(VLOOKUP(#REF!&amp;"-"&amp;ROW()-89,[1]ワークシート!$F$2:$BX$1002,8,0)="","",VLOOKUP(#REF!&amp;"-"&amp;ROW()-89,[1]ワークシート!$F$2:$BX$1002,8,0)),"")</f>
        <v/>
      </c>
      <c r="F273" s="25"/>
      <c r="G273" s="48" t="str">
        <f>+IFERROR(IF(VLOOKUP(#REF!&amp;"-"&amp;ROW()-89,[1]ワークシート!$F$2:$BX$1002,9,0)="","",VLOOKUP(#REF!&amp;"-"&amp;ROW()-89,[1]ワークシート!$F$2:$BX$1002,9,0)),"")</f>
        <v/>
      </c>
      <c r="H2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3" s="52"/>
      <c r="J273" s="15" t="str">
        <f>+IFERROR(IF(VLOOKUP(#REF!&amp;"-"&amp;ROW()-89,[1]ワークシート!$F$2:$BX$1002,16,0)="","",VLOOKUP(#REF!&amp;"-"&amp;ROW()-89,[1]ワークシート!$F$2:$BX$1002,16,0)),"")</f>
        <v/>
      </c>
      <c r="K273" s="30"/>
      <c r="L273" s="25"/>
      <c r="M273" s="57" t="str">
        <f>+IFERROR(VLOOKUP(#REF!&amp;"-"&amp;ROW()-89,[1]ワークシート!$F$2:$BX$1002,21,0),"")</f>
        <v/>
      </c>
      <c r="N273" s="65"/>
      <c r="O273" s="69" t="str">
        <f>+IFERROR(VLOOKUP(#REF!&amp;"-"&amp;ROW()-89,[1]ワークシート!$F$2:$BX$1002,22,0),"")</f>
        <v/>
      </c>
      <c r="P273" s="69"/>
      <c r="Q273" s="74" t="str">
        <f>+IFERROR(IF(VLOOKUP(#REF!&amp;"-"&amp;ROW()-89,[1]ワークシート!$F$2:$BX$1002,53,0)="","",VLOOKUP(#REF!&amp;"-"&amp;ROW()-89,[1]ワークシート!$F$2:$BX$1002,53,0)),"")</f>
        <v/>
      </c>
      <c r="R273" s="74"/>
      <c r="S273" s="74"/>
      <c r="T273" s="69" t="str">
        <f>+IFERROR(VLOOKUP(#REF!&amp;"-"&amp;ROW()-89,[1]ワークシート!$F$2:$BX$1002,58,0),"")</f>
        <v/>
      </c>
      <c r="U273" s="69"/>
      <c r="V273" s="69" t="str">
        <f>+IFERROR(VLOOKUP(#REF!&amp;"-"&amp;ROW()-89,[1]ワークシート!$F$2:$BX$1002,59,0),"")</f>
        <v/>
      </c>
      <c r="W273" s="69"/>
      <c r="X273" s="69"/>
      <c r="Y273" s="48" t="str">
        <f t="shared" si="4"/>
        <v/>
      </c>
      <c r="Z273" s="48"/>
      <c r="AA273" s="15" t="str">
        <f>+IFERROR(VLOOKUP(#REF!&amp;"-"&amp;ROW()-89,[1]ワークシート!$F$2:$BX$1002,10,0)&amp;"","")</f>
        <v/>
      </c>
      <c r="AB273" s="25"/>
      <c r="AC273" s="125" t="str">
        <f>+IFERROR(VLOOKUP(#REF!&amp;"-"&amp;ROW()-89,[1]ワークシート!$F$2:$BX$1002,63,0),"")</f>
        <v/>
      </c>
      <c r="AD273" s="125"/>
      <c r="AE273" s="48" t="str">
        <f t="shared" si="5"/>
        <v/>
      </c>
      <c r="AF273" s="48"/>
      <c r="AG273" s="48" t="str">
        <f>+IFERROR(IF(VLOOKUP(#REF!&amp;"-"&amp;ROW()-89,[1]ワークシート!$F$2:$BX$1002,64,0)="","",VLOOKUP(#REF!&amp;"-"&amp;ROW()-89,[1]ワークシート!$F$2:$BX$1002,64,0)),"")</f>
        <v/>
      </c>
      <c r="AH273" s="48"/>
      <c r="AJ273" s="138">
        <v>190</v>
      </c>
      <c r="AK273" s="138" t="e">
        <f>+#REF!&amp;AJ273</f>
        <v>#REF!</v>
      </c>
      <c r="AL273" s="43"/>
      <c r="AM273" s="43" t="str">
        <f>+IFERROR(IF(VLOOKUP(#REF!&amp;"-"&amp;ROW()-89,[1]ワークシート!$F$2:$BW$1002,12,0)="","",VLOOKUP(#REF!&amp;"-"&amp;ROW()-89,[1]ワークシート!$F$2:$BW$1002,12,0)),"")</f>
        <v/>
      </c>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row>
    <row r="274" spans="1:70" ht="35.1" hidden="1" customHeight="1">
      <c r="A274" s="15" t="str">
        <f>+IFERROR(IF(VLOOKUP(#REF!&amp;"-"&amp;ROW()-89,[1]ワークシート!$F$2:$BX$1002,6,0)="","",VLOOKUP(#REF!&amp;"-"&amp;ROW()-89,[1]ワークシート!$F$2:$BX$1002,6,0)),"")</f>
        <v/>
      </c>
      <c r="B274" s="25"/>
      <c r="C274" s="15" t="str">
        <f>+IFERROR(IF(VLOOKUP(#REF!&amp;"-"&amp;ROW()-89,[1]ワークシート!$F$2:$BX$1002,7,0)="","",VLOOKUP(#REF!&amp;"-"&amp;ROW()-89,[1]ワークシート!$F$2:$BX$1002,7,0)),"")</f>
        <v/>
      </c>
      <c r="D274" s="25"/>
      <c r="E274" s="15" t="str">
        <f>+IFERROR(IF(VLOOKUP(#REF!&amp;"-"&amp;ROW()-89,[1]ワークシート!$F$2:$BX$1002,8,0)="","",VLOOKUP(#REF!&amp;"-"&amp;ROW()-89,[1]ワークシート!$F$2:$BX$1002,8,0)),"")</f>
        <v/>
      </c>
      <c r="F274" s="25"/>
      <c r="G274" s="48" t="str">
        <f>+IFERROR(IF(VLOOKUP(#REF!&amp;"-"&amp;ROW()-89,[1]ワークシート!$F$2:$BX$1002,9,0)="","",VLOOKUP(#REF!&amp;"-"&amp;ROW()-89,[1]ワークシート!$F$2:$BX$1002,9,0)),"")</f>
        <v/>
      </c>
      <c r="H2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4" s="52"/>
      <c r="J274" s="15" t="str">
        <f>+IFERROR(IF(VLOOKUP(#REF!&amp;"-"&amp;ROW()-89,[1]ワークシート!$F$2:$BX$1002,16,0)="","",VLOOKUP(#REF!&amp;"-"&amp;ROW()-89,[1]ワークシート!$F$2:$BX$1002,16,0)),"")</f>
        <v/>
      </c>
      <c r="K274" s="30"/>
      <c r="L274" s="25"/>
      <c r="M274" s="57" t="str">
        <f>+IFERROR(VLOOKUP(#REF!&amp;"-"&amp;ROW()-89,[1]ワークシート!$F$2:$BX$1002,21,0),"")</f>
        <v/>
      </c>
      <c r="N274" s="65"/>
      <c r="O274" s="69" t="str">
        <f>+IFERROR(VLOOKUP(#REF!&amp;"-"&amp;ROW()-89,[1]ワークシート!$F$2:$BX$1002,22,0),"")</f>
        <v/>
      </c>
      <c r="P274" s="69"/>
      <c r="Q274" s="74" t="str">
        <f>+IFERROR(IF(VLOOKUP(#REF!&amp;"-"&amp;ROW()-89,[1]ワークシート!$F$2:$BX$1002,53,0)="","",VLOOKUP(#REF!&amp;"-"&amp;ROW()-89,[1]ワークシート!$F$2:$BX$1002,53,0)),"")</f>
        <v/>
      </c>
      <c r="R274" s="74"/>
      <c r="S274" s="74"/>
      <c r="T274" s="69" t="str">
        <f>+IFERROR(VLOOKUP(#REF!&amp;"-"&amp;ROW()-89,[1]ワークシート!$F$2:$BX$1002,58,0),"")</f>
        <v/>
      </c>
      <c r="U274" s="69"/>
      <c r="V274" s="69" t="str">
        <f>+IFERROR(VLOOKUP(#REF!&amp;"-"&amp;ROW()-89,[1]ワークシート!$F$2:$BX$1002,59,0),"")</f>
        <v/>
      </c>
      <c r="W274" s="69"/>
      <c r="X274" s="69"/>
      <c r="Y274" s="48" t="str">
        <f t="shared" si="4"/>
        <v/>
      </c>
      <c r="Z274" s="48"/>
      <c r="AA274" s="15" t="str">
        <f>+IFERROR(VLOOKUP(#REF!&amp;"-"&amp;ROW()-89,[1]ワークシート!$F$2:$BX$1002,10,0)&amp;"","")</f>
        <v/>
      </c>
      <c r="AB274" s="25"/>
      <c r="AC274" s="125" t="str">
        <f>+IFERROR(VLOOKUP(#REF!&amp;"-"&amp;ROW()-89,[1]ワークシート!$F$2:$BX$1002,63,0),"")</f>
        <v/>
      </c>
      <c r="AD274" s="125"/>
      <c r="AE274" s="48" t="str">
        <f t="shared" si="5"/>
        <v/>
      </c>
      <c r="AF274" s="48"/>
      <c r="AG274" s="48" t="str">
        <f>+IFERROR(IF(VLOOKUP(#REF!&amp;"-"&amp;ROW()-89,[1]ワークシート!$F$2:$BX$1002,64,0)="","",VLOOKUP(#REF!&amp;"-"&amp;ROW()-89,[1]ワークシート!$F$2:$BX$1002,64,0)),"")</f>
        <v/>
      </c>
      <c r="AH274" s="48"/>
      <c r="AJ274" s="138">
        <v>191</v>
      </c>
      <c r="AK274" s="138" t="e">
        <f>+#REF!&amp;AJ274</f>
        <v>#REF!</v>
      </c>
      <c r="AL274" s="43"/>
      <c r="AM274" s="43" t="str">
        <f>+IFERROR(IF(VLOOKUP(#REF!&amp;"-"&amp;ROW()-89,[1]ワークシート!$F$2:$BW$1002,12,0)="","",VLOOKUP(#REF!&amp;"-"&amp;ROW()-89,[1]ワークシート!$F$2:$BW$1002,12,0)),"")</f>
        <v/>
      </c>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row>
    <row r="275" spans="1:70" ht="35.1" hidden="1" customHeight="1">
      <c r="A275" s="15" t="str">
        <f>+IFERROR(IF(VLOOKUP(#REF!&amp;"-"&amp;ROW()-89,[1]ワークシート!$F$2:$BX$1002,6,0)="","",VLOOKUP(#REF!&amp;"-"&amp;ROW()-89,[1]ワークシート!$F$2:$BX$1002,6,0)),"")</f>
        <v/>
      </c>
      <c r="B275" s="25"/>
      <c r="C275" s="15" t="str">
        <f>+IFERROR(IF(VLOOKUP(#REF!&amp;"-"&amp;ROW()-89,[1]ワークシート!$F$2:$BX$1002,7,0)="","",VLOOKUP(#REF!&amp;"-"&amp;ROW()-89,[1]ワークシート!$F$2:$BX$1002,7,0)),"")</f>
        <v/>
      </c>
      <c r="D275" s="25"/>
      <c r="E275" s="15" t="str">
        <f>+IFERROR(IF(VLOOKUP(#REF!&amp;"-"&amp;ROW()-89,[1]ワークシート!$F$2:$BX$1002,8,0)="","",VLOOKUP(#REF!&amp;"-"&amp;ROW()-89,[1]ワークシート!$F$2:$BX$1002,8,0)),"")</f>
        <v/>
      </c>
      <c r="F275" s="25"/>
      <c r="G275" s="48" t="str">
        <f>+IFERROR(IF(VLOOKUP(#REF!&amp;"-"&amp;ROW()-89,[1]ワークシート!$F$2:$BX$1002,9,0)="","",VLOOKUP(#REF!&amp;"-"&amp;ROW()-89,[1]ワークシート!$F$2:$BX$1002,9,0)),"")</f>
        <v/>
      </c>
      <c r="H2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5" s="52"/>
      <c r="J275" s="15" t="str">
        <f>+IFERROR(IF(VLOOKUP(#REF!&amp;"-"&amp;ROW()-89,[1]ワークシート!$F$2:$BX$1002,16,0)="","",VLOOKUP(#REF!&amp;"-"&amp;ROW()-89,[1]ワークシート!$F$2:$BX$1002,16,0)),"")</f>
        <v/>
      </c>
      <c r="K275" s="30"/>
      <c r="L275" s="25"/>
      <c r="M275" s="57" t="str">
        <f>+IFERROR(VLOOKUP(#REF!&amp;"-"&amp;ROW()-89,[1]ワークシート!$F$2:$BX$1002,21,0),"")</f>
        <v/>
      </c>
      <c r="N275" s="65"/>
      <c r="O275" s="69" t="str">
        <f>+IFERROR(VLOOKUP(#REF!&amp;"-"&amp;ROW()-89,[1]ワークシート!$F$2:$BX$1002,22,0),"")</f>
        <v/>
      </c>
      <c r="P275" s="69"/>
      <c r="Q275" s="74" t="str">
        <f>+IFERROR(IF(VLOOKUP(#REF!&amp;"-"&amp;ROW()-89,[1]ワークシート!$F$2:$BX$1002,53,0)="","",VLOOKUP(#REF!&amp;"-"&amp;ROW()-89,[1]ワークシート!$F$2:$BX$1002,53,0)),"")</f>
        <v/>
      </c>
      <c r="R275" s="74"/>
      <c r="S275" s="74"/>
      <c r="T275" s="69" t="str">
        <f>+IFERROR(VLOOKUP(#REF!&amp;"-"&amp;ROW()-89,[1]ワークシート!$F$2:$BX$1002,58,0),"")</f>
        <v/>
      </c>
      <c r="U275" s="69"/>
      <c r="V275" s="69" t="str">
        <f>+IFERROR(VLOOKUP(#REF!&amp;"-"&amp;ROW()-89,[1]ワークシート!$F$2:$BX$1002,59,0),"")</f>
        <v/>
      </c>
      <c r="W275" s="69"/>
      <c r="X275" s="69"/>
      <c r="Y275" s="48" t="str">
        <f t="shared" si="4"/>
        <v/>
      </c>
      <c r="Z275" s="48"/>
      <c r="AA275" s="15" t="str">
        <f>+IFERROR(VLOOKUP(#REF!&amp;"-"&amp;ROW()-89,[1]ワークシート!$F$2:$BX$1002,10,0)&amp;"","")</f>
        <v/>
      </c>
      <c r="AB275" s="25"/>
      <c r="AC275" s="125" t="str">
        <f>+IFERROR(VLOOKUP(#REF!&amp;"-"&amp;ROW()-89,[1]ワークシート!$F$2:$BX$1002,63,0),"")</f>
        <v/>
      </c>
      <c r="AD275" s="125"/>
      <c r="AE275" s="48" t="str">
        <f t="shared" si="5"/>
        <v/>
      </c>
      <c r="AF275" s="48"/>
      <c r="AG275" s="48" t="str">
        <f>+IFERROR(IF(VLOOKUP(#REF!&amp;"-"&amp;ROW()-89,[1]ワークシート!$F$2:$BX$1002,64,0)="","",VLOOKUP(#REF!&amp;"-"&amp;ROW()-89,[1]ワークシート!$F$2:$BX$1002,64,0)),"")</f>
        <v/>
      </c>
      <c r="AH275" s="48"/>
      <c r="AJ275" s="138">
        <v>192</v>
      </c>
      <c r="AK275" s="138" t="e">
        <f>+#REF!&amp;AJ275</f>
        <v>#REF!</v>
      </c>
      <c r="AL275" s="43"/>
      <c r="AM275" s="43" t="str">
        <f>+IFERROR(IF(VLOOKUP(#REF!&amp;"-"&amp;ROW()-89,[1]ワークシート!$F$2:$BW$1002,12,0)="","",VLOOKUP(#REF!&amp;"-"&amp;ROW()-89,[1]ワークシート!$F$2:$BW$1002,12,0)),"")</f>
        <v/>
      </c>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row>
    <row r="276" spans="1:70" ht="35.1" hidden="1" customHeight="1">
      <c r="A276" s="15" t="str">
        <f>+IFERROR(IF(VLOOKUP(#REF!&amp;"-"&amp;ROW()-89,[1]ワークシート!$F$2:$BX$1002,6,0)="","",VLOOKUP(#REF!&amp;"-"&amp;ROW()-89,[1]ワークシート!$F$2:$BX$1002,6,0)),"")</f>
        <v/>
      </c>
      <c r="B276" s="25"/>
      <c r="C276" s="15" t="str">
        <f>+IFERROR(IF(VLOOKUP(#REF!&amp;"-"&amp;ROW()-89,[1]ワークシート!$F$2:$BX$1002,7,0)="","",VLOOKUP(#REF!&amp;"-"&amp;ROW()-89,[1]ワークシート!$F$2:$BX$1002,7,0)),"")</f>
        <v/>
      </c>
      <c r="D276" s="25"/>
      <c r="E276" s="15" t="str">
        <f>+IFERROR(IF(VLOOKUP(#REF!&amp;"-"&amp;ROW()-89,[1]ワークシート!$F$2:$BX$1002,8,0)="","",VLOOKUP(#REF!&amp;"-"&amp;ROW()-89,[1]ワークシート!$F$2:$BX$1002,8,0)),"")</f>
        <v/>
      </c>
      <c r="F276" s="25"/>
      <c r="G276" s="48" t="str">
        <f>+IFERROR(IF(VLOOKUP(#REF!&amp;"-"&amp;ROW()-89,[1]ワークシート!$F$2:$BX$1002,9,0)="","",VLOOKUP(#REF!&amp;"-"&amp;ROW()-89,[1]ワークシート!$F$2:$BX$1002,9,0)),"")</f>
        <v/>
      </c>
      <c r="H2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6" s="52"/>
      <c r="J276" s="15" t="str">
        <f>+IFERROR(IF(VLOOKUP(#REF!&amp;"-"&amp;ROW()-89,[1]ワークシート!$F$2:$BX$1002,16,0)="","",VLOOKUP(#REF!&amp;"-"&amp;ROW()-89,[1]ワークシート!$F$2:$BX$1002,16,0)),"")</f>
        <v/>
      </c>
      <c r="K276" s="30"/>
      <c r="L276" s="25"/>
      <c r="M276" s="57" t="str">
        <f>+IFERROR(VLOOKUP(#REF!&amp;"-"&amp;ROW()-89,[1]ワークシート!$F$2:$BX$1002,21,0),"")</f>
        <v/>
      </c>
      <c r="N276" s="65"/>
      <c r="O276" s="69" t="str">
        <f>+IFERROR(VLOOKUP(#REF!&amp;"-"&amp;ROW()-89,[1]ワークシート!$F$2:$BX$1002,22,0),"")</f>
        <v/>
      </c>
      <c r="P276" s="69"/>
      <c r="Q276" s="74" t="str">
        <f>+IFERROR(IF(VLOOKUP(#REF!&amp;"-"&amp;ROW()-89,[1]ワークシート!$F$2:$BX$1002,53,0)="","",VLOOKUP(#REF!&amp;"-"&amp;ROW()-89,[1]ワークシート!$F$2:$BX$1002,53,0)),"")</f>
        <v/>
      </c>
      <c r="R276" s="74"/>
      <c r="S276" s="74"/>
      <c r="T276" s="69" t="str">
        <f>+IFERROR(VLOOKUP(#REF!&amp;"-"&amp;ROW()-89,[1]ワークシート!$F$2:$BX$1002,58,0),"")</f>
        <v/>
      </c>
      <c r="U276" s="69"/>
      <c r="V276" s="69" t="str">
        <f>+IFERROR(VLOOKUP(#REF!&amp;"-"&amp;ROW()-89,[1]ワークシート!$F$2:$BX$1002,59,0),"")</f>
        <v/>
      </c>
      <c r="W276" s="69"/>
      <c r="X276" s="69"/>
      <c r="Y276" s="48" t="str">
        <f t="shared" ref="Y276:Y339" si="6">IF(AC276="","",IF(AC276=0,"使用貸借権","賃借権"))</f>
        <v/>
      </c>
      <c r="Z276" s="48"/>
      <c r="AA276" s="15" t="str">
        <f>+IFERROR(VLOOKUP(#REF!&amp;"-"&amp;ROW()-89,[1]ワークシート!$F$2:$BX$1002,10,0)&amp;"","")</f>
        <v/>
      </c>
      <c r="AB276" s="25"/>
      <c r="AC276" s="125" t="str">
        <f>+IFERROR(VLOOKUP(#REF!&amp;"-"&amp;ROW()-89,[1]ワークシート!$F$2:$BX$1002,63,0),"")</f>
        <v/>
      </c>
      <c r="AD276" s="125"/>
      <c r="AE276" s="48" t="str">
        <f t="shared" ref="AE276:AE339" si="7">IF(Y276="","",IF(Y276="使用貸借権","-","口座引落　１２月"))</f>
        <v/>
      </c>
      <c r="AF276" s="48"/>
      <c r="AG276" s="48" t="str">
        <f>+IFERROR(IF(VLOOKUP(#REF!&amp;"-"&amp;ROW()-89,[1]ワークシート!$F$2:$BX$1002,64,0)="","",VLOOKUP(#REF!&amp;"-"&amp;ROW()-89,[1]ワークシート!$F$2:$BX$1002,64,0)),"")</f>
        <v/>
      </c>
      <c r="AH276" s="48"/>
      <c r="AJ276" s="138">
        <v>193</v>
      </c>
      <c r="AK276" s="138" t="e">
        <f>+#REF!&amp;AJ276</f>
        <v>#REF!</v>
      </c>
      <c r="AL276" s="43"/>
      <c r="AM276" s="43" t="str">
        <f>+IFERROR(IF(VLOOKUP(#REF!&amp;"-"&amp;ROW()-89,[1]ワークシート!$F$2:$BW$1002,12,0)="","",VLOOKUP(#REF!&amp;"-"&amp;ROW()-89,[1]ワークシート!$F$2:$BW$1002,12,0)),"")</f>
        <v/>
      </c>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row>
    <row r="277" spans="1:70" ht="35.1" hidden="1" customHeight="1">
      <c r="A277" s="15" t="str">
        <f>+IFERROR(IF(VLOOKUP(#REF!&amp;"-"&amp;ROW()-89,[1]ワークシート!$F$2:$BX$1002,6,0)="","",VLOOKUP(#REF!&amp;"-"&amp;ROW()-89,[1]ワークシート!$F$2:$BX$1002,6,0)),"")</f>
        <v/>
      </c>
      <c r="B277" s="25"/>
      <c r="C277" s="15" t="str">
        <f>+IFERROR(IF(VLOOKUP(#REF!&amp;"-"&amp;ROW()-89,[1]ワークシート!$F$2:$BX$1002,7,0)="","",VLOOKUP(#REF!&amp;"-"&amp;ROW()-89,[1]ワークシート!$F$2:$BX$1002,7,0)),"")</f>
        <v/>
      </c>
      <c r="D277" s="25"/>
      <c r="E277" s="15" t="str">
        <f>+IFERROR(IF(VLOOKUP(#REF!&amp;"-"&amp;ROW()-89,[1]ワークシート!$F$2:$BX$1002,8,0)="","",VLOOKUP(#REF!&amp;"-"&amp;ROW()-89,[1]ワークシート!$F$2:$BX$1002,8,0)),"")</f>
        <v/>
      </c>
      <c r="F277" s="25"/>
      <c r="G277" s="48" t="str">
        <f>+IFERROR(IF(VLOOKUP(#REF!&amp;"-"&amp;ROW()-89,[1]ワークシート!$F$2:$BX$1002,9,0)="","",VLOOKUP(#REF!&amp;"-"&amp;ROW()-89,[1]ワークシート!$F$2:$BX$1002,9,0)),"")</f>
        <v/>
      </c>
      <c r="H2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7" s="52"/>
      <c r="J277" s="15" t="str">
        <f>+IFERROR(IF(VLOOKUP(#REF!&amp;"-"&amp;ROW()-89,[1]ワークシート!$F$2:$BX$1002,16,0)="","",VLOOKUP(#REF!&amp;"-"&amp;ROW()-89,[1]ワークシート!$F$2:$BX$1002,16,0)),"")</f>
        <v/>
      </c>
      <c r="K277" s="30"/>
      <c r="L277" s="25"/>
      <c r="M277" s="57" t="str">
        <f>+IFERROR(VLOOKUP(#REF!&amp;"-"&amp;ROW()-89,[1]ワークシート!$F$2:$BX$1002,21,0),"")</f>
        <v/>
      </c>
      <c r="N277" s="65"/>
      <c r="O277" s="69" t="str">
        <f>+IFERROR(VLOOKUP(#REF!&amp;"-"&amp;ROW()-89,[1]ワークシート!$F$2:$BX$1002,22,0),"")</f>
        <v/>
      </c>
      <c r="P277" s="69"/>
      <c r="Q277" s="74" t="str">
        <f>+IFERROR(IF(VLOOKUP(#REF!&amp;"-"&amp;ROW()-89,[1]ワークシート!$F$2:$BX$1002,53,0)="","",VLOOKUP(#REF!&amp;"-"&amp;ROW()-89,[1]ワークシート!$F$2:$BX$1002,53,0)),"")</f>
        <v/>
      </c>
      <c r="R277" s="74"/>
      <c r="S277" s="74"/>
      <c r="T277" s="69" t="str">
        <f>+IFERROR(VLOOKUP(#REF!&amp;"-"&amp;ROW()-89,[1]ワークシート!$F$2:$BX$1002,58,0),"")</f>
        <v/>
      </c>
      <c r="U277" s="69"/>
      <c r="V277" s="69" t="str">
        <f>+IFERROR(VLOOKUP(#REF!&amp;"-"&amp;ROW()-89,[1]ワークシート!$F$2:$BX$1002,59,0),"")</f>
        <v/>
      </c>
      <c r="W277" s="69"/>
      <c r="X277" s="69"/>
      <c r="Y277" s="48" t="str">
        <f t="shared" si="6"/>
        <v/>
      </c>
      <c r="Z277" s="48"/>
      <c r="AA277" s="15" t="str">
        <f>+IFERROR(VLOOKUP(#REF!&amp;"-"&amp;ROW()-89,[1]ワークシート!$F$2:$BX$1002,10,0)&amp;"","")</f>
        <v/>
      </c>
      <c r="AB277" s="25"/>
      <c r="AC277" s="125" t="str">
        <f>+IFERROR(VLOOKUP(#REF!&amp;"-"&amp;ROW()-89,[1]ワークシート!$F$2:$BX$1002,63,0),"")</f>
        <v/>
      </c>
      <c r="AD277" s="125"/>
      <c r="AE277" s="48" t="str">
        <f t="shared" si="7"/>
        <v/>
      </c>
      <c r="AF277" s="48"/>
      <c r="AG277" s="48" t="str">
        <f>+IFERROR(IF(VLOOKUP(#REF!&amp;"-"&amp;ROW()-89,[1]ワークシート!$F$2:$BX$1002,64,0)="","",VLOOKUP(#REF!&amp;"-"&amp;ROW()-89,[1]ワークシート!$F$2:$BX$1002,64,0)),"")</f>
        <v/>
      </c>
      <c r="AH277" s="48"/>
      <c r="AJ277" s="138">
        <v>194</v>
      </c>
      <c r="AK277" s="138" t="e">
        <f>+#REF!&amp;AJ277</f>
        <v>#REF!</v>
      </c>
      <c r="AL277" s="43"/>
      <c r="AM277" s="43" t="str">
        <f>+IFERROR(IF(VLOOKUP(#REF!&amp;"-"&amp;ROW()-89,[1]ワークシート!$F$2:$BW$1002,12,0)="","",VLOOKUP(#REF!&amp;"-"&amp;ROW()-89,[1]ワークシート!$F$2:$BW$1002,12,0)),"")</f>
        <v/>
      </c>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row>
    <row r="278" spans="1:70" ht="35.1" hidden="1" customHeight="1">
      <c r="A278" s="15" t="str">
        <f>+IFERROR(IF(VLOOKUP(#REF!&amp;"-"&amp;ROW()-89,[1]ワークシート!$F$2:$BX$1002,6,0)="","",VLOOKUP(#REF!&amp;"-"&amp;ROW()-89,[1]ワークシート!$F$2:$BX$1002,6,0)),"")</f>
        <v/>
      </c>
      <c r="B278" s="25"/>
      <c r="C278" s="15" t="str">
        <f>+IFERROR(IF(VLOOKUP(#REF!&amp;"-"&amp;ROW()-89,[1]ワークシート!$F$2:$BX$1002,7,0)="","",VLOOKUP(#REF!&amp;"-"&amp;ROW()-89,[1]ワークシート!$F$2:$BX$1002,7,0)),"")</f>
        <v/>
      </c>
      <c r="D278" s="25"/>
      <c r="E278" s="15" t="str">
        <f>+IFERROR(IF(VLOOKUP(#REF!&amp;"-"&amp;ROW()-89,[1]ワークシート!$F$2:$BX$1002,8,0)="","",VLOOKUP(#REF!&amp;"-"&amp;ROW()-89,[1]ワークシート!$F$2:$BX$1002,8,0)),"")</f>
        <v/>
      </c>
      <c r="F278" s="25"/>
      <c r="G278" s="48" t="str">
        <f>+IFERROR(IF(VLOOKUP(#REF!&amp;"-"&amp;ROW()-89,[1]ワークシート!$F$2:$BX$1002,9,0)="","",VLOOKUP(#REF!&amp;"-"&amp;ROW()-89,[1]ワークシート!$F$2:$BX$1002,9,0)),"")</f>
        <v/>
      </c>
      <c r="H2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8" s="52"/>
      <c r="J278" s="15" t="str">
        <f>+IFERROR(IF(VLOOKUP(#REF!&amp;"-"&amp;ROW()-89,[1]ワークシート!$F$2:$BX$1002,16,0)="","",VLOOKUP(#REF!&amp;"-"&amp;ROW()-89,[1]ワークシート!$F$2:$BX$1002,16,0)),"")</f>
        <v/>
      </c>
      <c r="K278" s="30"/>
      <c r="L278" s="25"/>
      <c r="M278" s="57" t="str">
        <f>+IFERROR(VLOOKUP(#REF!&amp;"-"&amp;ROW()-89,[1]ワークシート!$F$2:$BX$1002,21,0),"")</f>
        <v/>
      </c>
      <c r="N278" s="65"/>
      <c r="O278" s="69" t="str">
        <f>+IFERROR(VLOOKUP(#REF!&amp;"-"&amp;ROW()-89,[1]ワークシート!$F$2:$BX$1002,22,0),"")</f>
        <v/>
      </c>
      <c r="P278" s="69"/>
      <c r="Q278" s="74" t="str">
        <f>+IFERROR(IF(VLOOKUP(#REF!&amp;"-"&amp;ROW()-89,[1]ワークシート!$F$2:$BX$1002,53,0)="","",VLOOKUP(#REF!&amp;"-"&amp;ROW()-89,[1]ワークシート!$F$2:$BX$1002,53,0)),"")</f>
        <v/>
      </c>
      <c r="R278" s="74"/>
      <c r="S278" s="74"/>
      <c r="T278" s="69" t="str">
        <f>+IFERROR(VLOOKUP(#REF!&amp;"-"&amp;ROW()-89,[1]ワークシート!$F$2:$BX$1002,58,0),"")</f>
        <v/>
      </c>
      <c r="U278" s="69"/>
      <c r="V278" s="69" t="str">
        <f>+IFERROR(VLOOKUP(#REF!&amp;"-"&amp;ROW()-89,[1]ワークシート!$F$2:$BX$1002,59,0),"")</f>
        <v/>
      </c>
      <c r="W278" s="69"/>
      <c r="X278" s="69"/>
      <c r="Y278" s="48" t="str">
        <f t="shared" si="6"/>
        <v/>
      </c>
      <c r="Z278" s="48"/>
      <c r="AA278" s="15" t="str">
        <f>+IFERROR(VLOOKUP(#REF!&amp;"-"&amp;ROW()-89,[1]ワークシート!$F$2:$BX$1002,10,0)&amp;"","")</f>
        <v/>
      </c>
      <c r="AB278" s="25"/>
      <c r="AC278" s="125" t="str">
        <f>+IFERROR(VLOOKUP(#REF!&amp;"-"&amp;ROW()-89,[1]ワークシート!$F$2:$BX$1002,63,0),"")</f>
        <v/>
      </c>
      <c r="AD278" s="125"/>
      <c r="AE278" s="48" t="str">
        <f t="shared" si="7"/>
        <v/>
      </c>
      <c r="AF278" s="48"/>
      <c r="AG278" s="48" t="str">
        <f>+IFERROR(IF(VLOOKUP(#REF!&amp;"-"&amp;ROW()-89,[1]ワークシート!$F$2:$BX$1002,64,0)="","",VLOOKUP(#REF!&amp;"-"&amp;ROW()-89,[1]ワークシート!$F$2:$BX$1002,64,0)),"")</f>
        <v/>
      </c>
      <c r="AH278" s="48"/>
      <c r="AJ278" s="138">
        <v>195</v>
      </c>
      <c r="AK278" s="138" t="e">
        <f>+#REF!&amp;AJ278</f>
        <v>#REF!</v>
      </c>
      <c r="AL278" s="43"/>
      <c r="AM278" s="43" t="str">
        <f>+IFERROR(IF(VLOOKUP(#REF!&amp;"-"&amp;ROW()-89,[1]ワークシート!$F$2:$BW$1002,12,0)="","",VLOOKUP(#REF!&amp;"-"&amp;ROW()-89,[1]ワークシート!$F$2:$BW$1002,12,0)),"")</f>
        <v/>
      </c>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row>
    <row r="279" spans="1:70" ht="35.1" hidden="1" customHeight="1">
      <c r="A279" s="15" t="str">
        <f>+IFERROR(IF(VLOOKUP(#REF!&amp;"-"&amp;ROW()-89,[1]ワークシート!$F$2:$BX$1002,6,0)="","",VLOOKUP(#REF!&amp;"-"&amp;ROW()-89,[1]ワークシート!$F$2:$BX$1002,6,0)),"")</f>
        <v/>
      </c>
      <c r="B279" s="25"/>
      <c r="C279" s="15" t="str">
        <f>+IFERROR(IF(VLOOKUP(#REF!&amp;"-"&amp;ROW()-89,[1]ワークシート!$F$2:$BX$1002,7,0)="","",VLOOKUP(#REF!&amp;"-"&amp;ROW()-89,[1]ワークシート!$F$2:$BX$1002,7,0)),"")</f>
        <v/>
      </c>
      <c r="D279" s="25"/>
      <c r="E279" s="15" t="str">
        <f>+IFERROR(IF(VLOOKUP(#REF!&amp;"-"&amp;ROW()-89,[1]ワークシート!$F$2:$BX$1002,8,0)="","",VLOOKUP(#REF!&amp;"-"&amp;ROW()-89,[1]ワークシート!$F$2:$BX$1002,8,0)),"")</f>
        <v/>
      </c>
      <c r="F279" s="25"/>
      <c r="G279" s="48" t="str">
        <f>+IFERROR(IF(VLOOKUP(#REF!&amp;"-"&amp;ROW()-89,[1]ワークシート!$F$2:$BX$1002,9,0)="","",VLOOKUP(#REF!&amp;"-"&amp;ROW()-89,[1]ワークシート!$F$2:$BX$1002,9,0)),"")</f>
        <v/>
      </c>
      <c r="H2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9" s="52"/>
      <c r="J279" s="15" t="str">
        <f>+IFERROR(IF(VLOOKUP(#REF!&amp;"-"&amp;ROW()-89,[1]ワークシート!$F$2:$BX$1002,16,0)="","",VLOOKUP(#REF!&amp;"-"&amp;ROW()-89,[1]ワークシート!$F$2:$BX$1002,16,0)),"")</f>
        <v/>
      </c>
      <c r="K279" s="30"/>
      <c r="L279" s="25"/>
      <c r="M279" s="57" t="str">
        <f>+IFERROR(VLOOKUP(#REF!&amp;"-"&amp;ROW()-89,[1]ワークシート!$F$2:$BX$1002,21,0),"")</f>
        <v/>
      </c>
      <c r="N279" s="65"/>
      <c r="O279" s="69" t="str">
        <f>+IFERROR(VLOOKUP(#REF!&amp;"-"&amp;ROW()-89,[1]ワークシート!$F$2:$BX$1002,22,0),"")</f>
        <v/>
      </c>
      <c r="P279" s="69"/>
      <c r="Q279" s="74" t="str">
        <f>+IFERROR(IF(VLOOKUP(#REF!&amp;"-"&amp;ROW()-89,[1]ワークシート!$F$2:$BX$1002,53,0)="","",VLOOKUP(#REF!&amp;"-"&amp;ROW()-89,[1]ワークシート!$F$2:$BX$1002,53,0)),"")</f>
        <v/>
      </c>
      <c r="R279" s="74"/>
      <c r="S279" s="74"/>
      <c r="T279" s="69" t="str">
        <f>+IFERROR(VLOOKUP(#REF!&amp;"-"&amp;ROW()-89,[1]ワークシート!$F$2:$BX$1002,58,0),"")</f>
        <v/>
      </c>
      <c r="U279" s="69"/>
      <c r="V279" s="69" t="str">
        <f>+IFERROR(VLOOKUP(#REF!&amp;"-"&amp;ROW()-89,[1]ワークシート!$F$2:$BX$1002,59,0),"")</f>
        <v/>
      </c>
      <c r="W279" s="69"/>
      <c r="X279" s="69"/>
      <c r="Y279" s="48" t="str">
        <f t="shared" si="6"/>
        <v/>
      </c>
      <c r="Z279" s="48"/>
      <c r="AA279" s="15" t="str">
        <f>+IFERROR(VLOOKUP(#REF!&amp;"-"&amp;ROW()-89,[1]ワークシート!$F$2:$BX$1002,10,0)&amp;"","")</f>
        <v/>
      </c>
      <c r="AB279" s="25"/>
      <c r="AC279" s="125" t="str">
        <f>+IFERROR(VLOOKUP(#REF!&amp;"-"&amp;ROW()-89,[1]ワークシート!$F$2:$BX$1002,63,0),"")</f>
        <v/>
      </c>
      <c r="AD279" s="125"/>
      <c r="AE279" s="48" t="str">
        <f t="shared" si="7"/>
        <v/>
      </c>
      <c r="AF279" s="48"/>
      <c r="AG279" s="48" t="str">
        <f>+IFERROR(IF(VLOOKUP(#REF!&amp;"-"&amp;ROW()-89,[1]ワークシート!$F$2:$BX$1002,64,0)="","",VLOOKUP(#REF!&amp;"-"&amp;ROW()-89,[1]ワークシート!$F$2:$BX$1002,64,0)),"")</f>
        <v/>
      </c>
      <c r="AH279" s="48"/>
      <c r="AJ279" s="138">
        <v>196</v>
      </c>
      <c r="AK279" s="138" t="e">
        <f>+#REF!&amp;AJ279</f>
        <v>#REF!</v>
      </c>
      <c r="AL279" s="43"/>
      <c r="AM279" s="43" t="str">
        <f>+IFERROR(IF(VLOOKUP(#REF!&amp;"-"&amp;ROW()-89,[1]ワークシート!$F$2:$BW$1002,12,0)="","",VLOOKUP(#REF!&amp;"-"&amp;ROW()-89,[1]ワークシート!$F$2:$BW$1002,12,0)),"")</f>
        <v/>
      </c>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row>
    <row r="280" spans="1:70" ht="35.1" hidden="1" customHeight="1">
      <c r="A280" s="15" t="str">
        <f>+IFERROR(IF(VLOOKUP(#REF!&amp;"-"&amp;ROW()-89,[1]ワークシート!$F$2:$BX$1002,6,0)="","",VLOOKUP(#REF!&amp;"-"&amp;ROW()-89,[1]ワークシート!$F$2:$BX$1002,6,0)),"")</f>
        <v/>
      </c>
      <c r="B280" s="25"/>
      <c r="C280" s="15" t="str">
        <f>+IFERROR(IF(VLOOKUP(#REF!&amp;"-"&amp;ROW()-89,[1]ワークシート!$F$2:$BX$1002,7,0)="","",VLOOKUP(#REF!&amp;"-"&amp;ROW()-89,[1]ワークシート!$F$2:$BX$1002,7,0)),"")</f>
        <v/>
      </c>
      <c r="D280" s="25"/>
      <c r="E280" s="15" t="str">
        <f>+IFERROR(IF(VLOOKUP(#REF!&amp;"-"&amp;ROW()-89,[1]ワークシート!$F$2:$BX$1002,8,0)="","",VLOOKUP(#REF!&amp;"-"&amp;ROW()-89,[1]ワークシート!$F$2:$BX$1002,8,0)),"")</f>
        <v/>
      </c>
      <c r="F280" s="25"/>
      <c r="G280" s="48" t="str">
        <f>+IFERROR(IF(VLOOKUP(#REF!&amp;"-"&amp;ROW()-89,[1]ワークシート!$F$2:$BX$1002,9,0)="","",VLOOKUP(#REF!&amp;"-"&amp;ROW()-89,[1]ワークシート!$F$2:$BX$1002,9,0)),"")</f>
        <v/>
      </c>
      <c r="H2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0" s="52"/>
      <c r="J280" s="15" t="str">
        <f>+IFERROR(IF(VLOOKUP(#REF!&amp;"-"&amp;ROW()-89,[1]ワークシート!$F$2:$BX$1002,16,0)="","",VLOOKUP(#REF!&amp;"-"&amp;ROW()-89,[1]ワークシート!$F$2:$BX$1002,16,0)),"")</f>
        <v/>
      </c>
      <c r="K280" s="30"/>
      <c r="L280" s="25"/>
      <c r="M280" s="57" t="str">
        <f>+IFERROR(VLOOKUP(#REF!&amp;"-"&amp;ROW()-89,[1]ワークシート!$F$2:$BX$1002,21,0),"")</f>
        <v/>
      </c>
      <c r="N280" s="65"/>
      <c r="O280" s="69" t="str">
        <f>+IFERROR(VLOOKUP(#REF!&amp;"-"&amp;ROW()-89,[1]ワークシート!$F$2:$BX$1002,22,0),"")</f>
        <v/>
      </c>
      <c r="P280" s="69"/>
      <c r="Q280" s="74" t="str">
        <f>+IFERROR(IF(VLOOKUP(#REF!&amp;"-"&amp;ROW()-89,[1]ワークシート!$F$2:$BX$1002,53,0)="","",VLOOKUP(#REF!&amp;"-"&amp;ROW()-89,[1]ワークシート!$F$2:$BX$1002,53,0)),"")</f>
        <v/>
      </c>
      <c r="R280" s="74"/>
      <c r="S280" s="74"/>
      <c r="T280" s="69" t="str">
        <f>+IFERROR(VLOOKUP(#REF!&amp;"-"&amp;ROW()-89,[1]ワークシート!$F$2:$BX$1002,58,0),"")</f>
        <v/>
      </c>
      <c r="U280" s="69"/>
      <c r="V280" s="69" t="str">
        <f>+IFERROR(VLOOKUP(#REF!&amp;"-"&amp;ROW()-89,[1]ワークシート!$F$2:$BX$1002,59,0),"")</f>
        <v/>
      </c>
      <c r="W280" s="69"/>
      <c r="X280" s="69"/>
      <c r="Y280" s="48" t="str">
        <f t="shared" si="6"/>
        <v/>
      </c>
      <c r="Z280" s="48"/>
      <c r="AA280" s="15" t="str">
        <f>+IFERROR(VLOOKUP(#REF!&amp;"-"&amp;ROW()-89,[1]ワークシート!$F$2:$BX$1002,10,0)&amp;"","")</f>
        <v/>
      </c>
      <c r="AB280" s="25"/>
      <c r="AC280" s="125" t="str">
        <f>+IFERROR(VLOOKUP(#REF!&amp;"-"&amp;ROW()-89,[1]ワークシート!$F$2:$BX$1002,63,0),"")</f>
        <v/>
      </c>
      <c r="AD280" s="125"/>
      <c r="AE280" s="48" t="str">
        <f t="shared" si="7"/>
        <v/>
      </c>
      <c r="AF280" s="48"/>
      <c r="AG280" s="48" t="str">
        <f>+IFERROR(IF(VLOOKUP(#REF!&amp;"-"&amp;ROW()-89,[1]ワークシート!$F$2:$BX$1002,64,0)="","",VLOOKUP(#REF!&amp;"-"&amp;ROW()-89,[1]ワークシート!$F$2:$BX$1002,64,0)),"")</f>
        <v/>
      </c>
      <c r="AH280" s="48"/>
      <c r="AJ280" s="138">
        <v>197</v>
      </c>
      <c r="AK280" s="138" t="e">
        <f>+#REF!&amp;AJ280</f>
        <v>#REF!</v>
      </c>
      <c r="AL280" s="43"/>
      <c r="AM280" s="43" t="str">
        <f>+IFERROR(IF(VLOOKUP(#REF!&amp;"-"&amp;ROW()-89,[1]ワークシート!$F$2:$BW$1002,12,0)="","",VLOOKUP(#REF!&amp;"-"&amp;ROW()-89,[1]ワークシート!$F$2:$BW$1002,12,0)),"")</f>
        <v/>
      </c>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row>
    <row r="281" spans="1:70" ht="35.1" hidden="1" customHeight="1">
      <c r="A281" s="15" t="str">
        <f>+IFERROR(IF(VLOOKUP(#REF!&amp;"-"&amp;ROW()-89,[1]ワークシート!$F$2:$BX$1002,6,0)="","",VLOOKUP(#REF!&amp;"-"&amp;ROW()-89,[1]ワークシート!$F$2:$BX$1002,6,0)),"")</f>
        <v/>
      </c>
      <c r="B281" s="25"/>
      <c r="C281" s="15" t="str">
        <f>+IFERROR(IF(VLOOKUP(#REF!&amp;"-"&amp;ROW()-89,[1]ワークシート!$F$2:$BX$1002,7,0)="","",VLOOKUP(#REF!&amp;"-"&amp;ROW()-89,[1]ワークシート!$F$2:$BX$1002,7,0)),"")</f>
        <v/>
      </c>
      <c r="D281" s="25"/>
      <c r="E281" s="15" t="str">
        <f>+IFERROR(IF(VLOOKUP(#REF!&amp;"-"&amp;ROW()-89,[1]ワークシート!$F$2:$BX$1002,8,0)="","",VLOOKUP(#REF!&amp;"-"&amp;ROW()-89,[1]ワークシート!$F$2:$BX$1002,8,0)),"")</f>
        <v/>
      </c>
      <c r="F281" s="25"/>
      <c r="G281" s="48" t="str">
        <f>+IFERROR(IF(VLOOKUP(#REF!&amp;"-"&amp;ROW()-89,[1]ワークシート!$F$2:$BX$1002,9,0)="","",VLOOKUP(#REF!&amp;"-"&amp;ROW()-89,[1]ワークシート!$F$2:$BX$1002,9,0)),"")</f>
        <v/>
      </c>
      <c r="H2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1" s="52"/>
      <c r="J281" s="15" t="str">
        <f>+IFERROR(IF(VLOOKUP(#REF!&amp;"-"&amp;ROW()-89,[1]ワークシート!$F$2:$BX$1002,16,0)="","",VLOOKUP(#REF!&amp;"-"&amp;ROW()-89,[1]ワークシート!$F$2:$BX$1002,16,0)),"")</f>
        <v/>
      </c>
      <c r="K281" s="30"/>
      <c r="L281" s="25"/>
      <c r="M281" s="57" t="str">
        <f>+IFERROR(VLOOKUP(#REF!&amp;"-"&amp;ROW()-89,[1]ワークシート!$F$2:$BX$1002,21,0),"")</f>
        <v/>
      </c>
      <c r="N281" s="65"/>
      <c r="O281" s="69" t="str">
        <f>+IFERROR(VLOOKUP(#REF!&amp;"-"&amp;ROW()-89,[1]ワークシート!$F$2:$BX$1002,22,0),"")</f>
        <v/>
      </c>
      <c r="P281" s="69"/>
      <c r="Q281" s="74" t="str">
        <f>+IFERROR(IF(VLOOKUP(#REF!&amp;"-"&amp;ROW()-89,[1]ワークシート!$F$2:$BX$1002,53,0)="","",VLOOKUP(#REF!&amp;"-"&amp;ROW()-89,[1]ワークシート!$F$2:$BX$1002,53,0)),"")</f>
        <v/>
      </c>
      <c r="R281" s="74"/>
      <c r="S281" s="74"/>
      <c r="T281" s="69" t="str">
        <f>+IFERROR(VLOOKUP(#REF!&amp;"-"&amp;ROW()-89,[1]ワークシート!$F$2:$BX$1002,58,0),"")</f>
        <v/>
      </c>
      <c r="U281" s="69"/>
      <c r="V281" s="69" t="str">
        <f>+IFERROR(VLOOKUP(#REF!&amp;"-"&amp;ROW()-89,[1]ワークシート!$F$2:$BX$1002,59,0),"")</f>
        <v/>
      </c>
      <c r="W281" s="69"/>
      <c r="X281" s="69"/>
      <c r="Y281" s="48" t="str">
        <f t="shared" si="6"/>
        <v/>
      </c>
      <c r="Z281" s="48"/>
      <c r="AA281" s="15" t="str">
        <f>+IFERROR(VLOOKUP(#REF!&amp;"-"&amp;ROW()-89,[1]ワークシート!$F$2:$BX$1002,10,0)&amp;"","")</f>
        <v/>
      </c>
      <c r="AB281" s="25"/>
      <c r="AC281" s="125" t="str">
        <f>+IFERROR(VLOOKUP(#REF!&amp;"-"&amp;ROW()-89,[1]ワークシート!$F$2:$BX$1002,63,0),"")</f>
        <v/>
      </c>
      <c r="AD281" s="125"/>
      <c r="AE281" s="48" t="str">
        <f t="shared" si="7"/>
        <v/>
      </c>
      <c r="AF281" s="48"/>
      <c r="AG281" s="48" t="str">
        <f>+IFERROR(IF(VLOOKUP(#REF!&amp;"-"&amp;ROW()-89,[1]ワークシート!$F$2:$BX$1002,64,0)="","",VLOOKUP(#REF!&amp;"-"&amp;ROW()-89,[1]ワークシート!$F$2:$BX$1002,64,0)),"")</f>
        <v/>
      </c>
      <c r="AH281" s="48"/>
      <c r="AJ281" s="138">
        <v>198</v>
      </c>
      <c r="AK281" s="138" t="e">
        <f>+#REF!&amp;AJ281</f>
        <v>#REF!</v>
      </c>
      <c r="AL281" s="43"/>
      <c r="AM281" s="43" t="str">
        <f>+IFERROR(IF(VLOOKUP(#REF!&amp;"-"&amp;ROW()-89,[1]ワークシート!$F$2:$BW$1002,12,0)="","",VLOOKUP(#REF!&amp;"-"&amp;ROW()-89,[1]ワークシート!$F$2:$BW$1002,12,0)),"")</f>
        <v/>
      </c>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row>
    <row r="282" spans="1:70" ht="35.1" hidden="1" customHeight="1">
      <c r="A282" s="15" t="str">
        <f>+IFERROR(IF(VLOOKUP(#REF!&amp;"-"&amp;ROW()-89,[1]ワークシート!$F$2:$BX$1002,6,0)="","",VLOOKUP(#REF!&amp;"-"&amp;ROW()-89,[1]ワークシート!$F$2:$BX$1002,6,0)),"")</f>
        <v/>
      </c>
      <c r="B282" s="25"/>
      <c r="C282" s="15" t="str">
        <f>+IFERROR(IF(VLOOKUP(#REF!&amp;"-"&amp;ROW()-89,[1]ワークシート!$F$2:$BX$1002,7,0)="","",VLOOKUP(#REF!&amp;"-"&amp;ROW()-89,[1]ワークシート!$F$2:$BX$1002,7,0)),"")</f>
        <v/>
      </c>
      <c r="D282" s="25"/>
      <c r="E282" s="15" t="str">
        <f>+IFERROR(IF(VLOOKUP(#REF!&amp;"-"&amp;ROW()-89,[1]ワークシート!$F$2:$BX$1002,8,0)="","",VLOOKUP(#REF!&amp;"-"&amp;ROW()-89,[1]ワークシート!$F$2:$BX$1002,8,0)),"")</f>
        <v/>
      </c>
      <c r="F282" s="25"/>
      <c r="G282" s="48" t="str">
        <f>+IFERROR(IF(VLOOKUP(#REF!&amp;"-"&amp;ROW()-89,[1]ワークシート!$F$2:$BX$1002,9,0)="","",VLOOKUP(#REF!&amp;"-"&amp;ROW()-89,[1]ワークシート!$F$2:$BX$1002,9,0)),"")</f>
        <v/>
      </c>
      <c r="H2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2" s="52"/>
      <c r="J282" s="15" t="str">
        <f>+IFERROR(IF(VLOOKUP(#REF!&amp;"-"&amp;ROW()-89,[1]ワークシート!$F$2:$BX$1002,16,0)="","",VLOOKUP(#REF!&amp;"-"&amp;ROW()-89,[1]ワークシート!$F$2:$BX$1002,16,0)),"")</f>
        <v/>
      </c>
      <c r="K282" s="30"/>
      <c r="L282" s="25"/>
      <c r="M282" s="57" t="str">
        <f>+IFERROR(VLOOKUP(#REF!&amp;"-"&amp;ROW()-89,[1]ワークシート!$F$2:$BX$1002,21,0),"")</f>
        <v/>
      </c>
      <c r="N282" s="65"/>
      <c r="O282" s="69" t="str">
        <f>+IFERROR(VLOOKUP(#REF!&amp;"-"&amp;ROW()-89,[1]ワークシート!$F$2:$BX$1002,22,0),"")</f>
        <v/>
      </c>
      <c r="P282" s="69"/>
      <c r="Q282" s="74" t="str">
        <f>+IFERROR(IF(VLOOKUP(#REF!&amp;"-"&amp;ROW()-89,[1]ワークシート!$F$2:$BX$1002,53,0)="","",VLOOKUP(#REF!&amp;"-"&amp;ROW()-89,[1]ワークシート!$F$2:$BX$1002,53,0)),"")</f>
        <v/>
      </c>
      <c r="R282" s="74"/>
      <c r="S282" s="74"/>
      <c r="T282" s="69" t="str">
        <f>+IFERROR(VLOOKUP(#REF!&amp;"-"&amp;ROW()-89,[1]ワークシート!$F$2:$BX$1002,58,0),"")</f>
        <v/>
      </c>
      <c r="U282" s="69"/>
      <c r="V282" s="69" t="str">
        <f>+IFERROR(VLOOKUP(#REF!&amp;"-"&amp;ROW()-89,[1]ワークシート!$F$2:$BX$1002,59,0),"")</f>
        <v/>
      </c>
      <c r="W282" s="69"/>
      <c r="X282" s="69"/>
      <c r="Y282" s="48" t="str">
        <f t="shared" si="6"/>
        <v/>
      </c>
      <c r="Z282" s="48"/>
      <c r="AA282" s="15" t="str">
        <f>+IFERROR(VLOOKUP(#REF!&amp;"-"&amp;ROW()-89,[1]ワークシート!$F$2:$BX$1002,10,0)&amp;"","")</f>
        <v/>
      </c>
      <c r="AB282" s="25"/>
      <c r="AC282" s="125" t="str">
        <f>+IFERROR(VLOOKUP(#REF!&amp;"-"&amp;ROW()-89,[1]ワークシート!$F$2:$BX$1002,63,0),"")</f>
        <v/>
      </c>
      <c r="AD282" s="125"/>
      <c r="AE282" s="48" t="str">
        <f t="shared" si="7"/>
        <v/>
      </c>
      <c r="AF282" s="48"/>
      <c r="AG282" s="48" t="str">
        <f>+IFERROR(IF(VLOOKUP(#REF!&amp;"-"&amp;ROW()-89,[1]ワークシート!$F$2:$BX$1002,64,0)="","",VLOOKUP(#REF!&amp;"-"&amp;ROW()-89,[1]ワークシート!$F$2:$BX$1002,64,0)),"")</f>
        <v/>
      </c>
      <c r="AH282" s="48"/>
      <c r="AJ282" s="138">
        <v>199</v>
      </c>
      <c r="AK282" s="138" t="e">
        <f>+#REF!&amp;AJ282</f>
        <v>#REF!</v>
      </c>
      <c r="AL282" s="43"/>
      <c r="AM282" s="43" t="str">
        <f>+IFERROR(IF(VLOOKUP(#REF!&amp;"-"&amp;ROW()-89,[1]ワークシート!$F$2:$BW$1002,12,0)="","",VLOOKUP(#REF!&amp;"-"&amp;ROW()-89,[1]ワークシート!$F$2:$BW$1002,12,0)),"")</f>
        <v/>
      </c>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row>
    <row r="283" spans="1:70" ht="35.1" hidden="1" customHeight="1">
      <c r="A283" s="15" t="str">
        <f>+IFERROR(IF(VLOOKUP(#REF!&amp;"-"&amp;ROW()-89,[1]ワークシート!$F$2:$BX$1002,6,0)="","",VLOOKUP(#REF!&amp;"-"&amp;ROW()-89,[1]ワークシート!$F$2:$BX$1002,6,0)),"")</f>
        <v/>
      </c>
      <c r="B283" s="25"/>
      <c r="C283" s="15" t="str">
        <f>+IFERROR(IF(VLOOKUP(#REF!&amp;"-"&amp;ROW()-89,[1]ワークシート!$F$2:$BX$1002,7,0)="","",VLOOKUP(#REF!&amp;"-"&amp;ROW()-89,[1]ワークシート!$F$2:$BX$1002,7,0)),"")</f>
        <v/>
      </c>
      <c r="D283" s="25"/>
      <c r="E283" s="15" t="str">
        <f>+IFERROR(IF(VLOOKUP(#REF!&amp;"-"&amp;ROW()-89,[1]ワークシート!$F$2:$BX$1002,8,0)="","",VLOOKUP(#REF!&amp;"-"&amp;ROW()-89,[1]ワークシート!$F$2:$BX$1002,8,0)),"")</f>
        <v/>
      </c>
      <c r="F283" s="25"/>
      <c r="G283" s="48" t="str">
        <f>+IFERROR(IF(VLOOKUP(#REF!&amp;"-"&amp;ROW()-89,[1]ワークシート!$F$2:$BX$1002,9,0)="","",VLOOKUP(#REF!&amp;"-"&amp;ROW()-89,[1]ワークシート!$F$2:$BX$1002,9,0)),"")</f>
        <v/>
      </c>
      <c r="H2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3" s="52"/>
      <c r="J283" s="15" t="str">
        <f>+IFERROR(IF(VLOOKUP(#REF!&amp;"-"&amp;ROW()-89,[1]ワークシート!$F$2:$BX$1002,16,0)="","",VLOOKUP(#REF!&amp;"-"&amp;ROW()-89,[1]ワークシート!$F$2:$BX$1002,16,0)),"")</f>
        <v/>
      </c>
      <c r="K283" s="30"/>
      <c r="L283" s="25"/>
      <c r="M283" s="57" t="str">
        <f>+IFERROR(VLOOKUP(#REF!&amp;"-"&amp;ROW()-89,[1]ワークシート!$F$2:$BX$1002,21,0),"")</f>
        <v/>
      </c>
      <c r="N283" s="65"/>
      <c r="O283" s="69" t="str">
        <f>+IFERROR(VLOOKUP(#REF!&amp;"-"&amp;ROW()-89,[1]ワークシート!$F$2:$BX$1002,22,0),"")</f>
        <v/>
      </c>
      <c r="P283" s="69"/>
      <c r="Q283" s="74" t="str">
        <f>+IFERROR(IF(VLOOKUP(#REF!&amp;"-"&amp;ROW()-89,[1]ワークシート!$F$2:$BX$1002,53,0)="","",VLOOKUP(#REF!&amp;"-"&amp;ROW()-89,[1]ワークシート!$F$2:$BX$1002,53,0)),"")</f>
        <v/>
      </c>
      <c r="R283" s="74"/>
      <c r="S283" s="74"/>
      <c r="T283" s="69" t="str">
        <f>+IFERROR(VLOOKUP(#REF!&amp;"-"&amp;ROW()-89,[1]ワークシート!$F$2:$BX$1002,58,0),"")</f>
        <v/>
      </c>
      <c r="U283" s="69"/>
      <c r="V283" s="69" t="str">
        <f>+IFERROR(VLOOKUP(#REF!&amp;"-"&amp;ROW()-89,[1]ワークシート!$F$2:$BX$1002,59,0),"")</f>
        <v/>
      </c>
      <c r="W283" s="69"/>
      <c r="X283" s="69"/>
      <c r="Y283" s="48" t="str">
        <f t="shared" si="6"/>
        <v/>
      </c>
      <c r="Z283" s="48"/>
      <c r="AA283" s="15" t="str">
        <f>+IFERROR(VLOOKUP(#REF!&amp;"-"&amp;ROW()-89,[1]ワークシート!$F$2:$BX$1002,10,0)&amp;"","")</f>
        <v/>
      </c>
      <c r="AB283" s="25"/>
      <c r="AC283" s="125" t="str">
        <f>+IFERROR(VLOOKUP(#REF!&amp;"-"&amp;ROW()-89,[1]ワークシート!$F$2:$BX$1002,63,0),"")</f>
        <v/>
      </c>
      <c r="AD283" s="125"/>
      <c r="AE283" s="48" t="str">
        <f t="shared" si="7"/>
        <v/>
      </c>
      <c r="AF283" s="48"/>
      <c r="AG283" s="48" t="str">
        <f>+IFERROR(IF(VLOOKUP(#REF!&amp;"-"&amp;ROW()-89,[1]ワークシート!$F$2:$BX$1002,64,0)="","",VLOOKUP(#REF!&amp;"-"&amp;ROW()-89,[1]ワークシート!$F$2:$BX$1002,64,0)),"")</f>
        <v/>
      </c>
      <c r="AH283" s="48"/>
      <c r="AJ283" s="138">
        <v>200</v>
      </c>
      <c r="AK283" s="138" t="e">
        <f>+#REF!&amp;AJ283</f>
        <v>#REF!</v>
      </c>
      <c r="AL283" s="43"/>
      <c r="AM283" s="43" t="str">
        <f>+IFERROR(IF(VLOOKUP(#REF!&amp;"-"&amp;ROW()-89,[1]ワークシート!$F$2:$BW$1002,12,0)="","",VLOOKUP(#REF!&amp;"-"&amp;ROW()-89,[1]ワークシート!$F$2:$BW$1002,12,0)),"")</f>
        <v/>
      </c>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row>
    <row r="284" spans="1:70" ht="35.1" hidden="1" customHeight="1">
      <c r="A284" s="15" t="str">
        <f>+IFERROR(IF(VLOOKUP(#REF!&amp;"-"&amp;ROW()-89,[1]ワークシート!$F$2:$BX$1002,6,0)="","",VLOOKUP(#REF!&amp;"-"&amp;ROW()-89,[1]ワークシート!$F$2:$BX$1002,6,0)),"")</f>
        <v/>
      </c>
      <c r="B284" s="25"/>
      <c r="C284" s="15" t="str">
        <f>+IFERROR(IF(VLOOKUP(#REF!&amp;"-"&amp;ROW()-89,[1]ワークシート!$F$2:$BX$1002,7,0)="","",VLOOKUP(#REF!&amp;"-"&amp;ROW()-89,[1]ワークシート!$F$2:$BX$1002,7,0)),"")</f>
        <v/>
      </c>
      <c r="D284" s="25"/>
      <c r="E284" s="15" t="str">
        <f>+IFERROR(IF(VLOOKUP(#REF!&amp;"-"&amp;ROW()-89,[1]ワークシート!$F$2:$BX$1002,8,0)="","",VLOOKUP(#REF!&amp;"-"&amp;ROW()-89,[1]ワークシート!$F$2:$BX$1002,8,0)),"")</f>
        <v/>
      </c>
      <c r="F284" s="25"/>
      <c r="G284" s="48" t="str">
        <f>+IFERROR(IF(VLOOKUP(#REF!&amp;"-"&amp;ROW()-89,[1]ワークシート!$F$2:$BX$1002,9,0)="","",VLOOKUP(#REF!&amp;"-"&amp;ROW()-89,[1]ワークシート!$F$2:$BX$1002,9,0)),"")</f>
        <v/>
      </c>
      <c r="H2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4" s="52"/>
      <c r="J284" s="15" t="str">
        <f>+IFERROR(IF(VLOOKUP(#REF!&amp;"-"&amp;ROW()-89,[1]ワークシート!$F$2:$BX$1002,16,0)="","",VLOOKUP(#REF!&amp;"-"&amp;ROW()-89,[1]ワークシート!$F$2:$BX$1002,16,0)),"")</f>
        <v/>
      </c>
      <c r="K284" s="30"/>
      <c r="L284" s="25"/>
      <c r="M284" s="57" t="str">
        <f>+IFERROR(VLOOKUP(#REF!&amp;"-"&amp;ROW()-89,[1]ワークシート!$F$2:$BX$1002,21,0),"")</f>
        <v/>
      </c>
      <c r="N284" s="65"/>
      <c r="O284" s="69" t="str">
        <f>+IFERROR(VLOOKUP(#REF!&amp;"-"&amp;ROW()-89,[1]ワークシート!$F$2:$BX$1002,22,0),"")</f>
        <v/>
      </c>
      <c r="P284" s="69"/>
      <c r="Q284" s="74" t="str">
        <f>+IFERROR(IF(VLOOKUP(#REF!&amp;"-"&amp;ROW()-89,[1]ワークシート!$F$2:$BX$1002,53,0)="","",VLOOKUP(#REF!&amp;"-"&amp;ROW()-89,[1]ワークシート!$F$2:$BX$1002,53,0)),"")</f>
        <v/>
      </c>
      <c r="R284" s="74"/>
      <c r="S284" s="74"/>
      <c r="T284" s="69" t="str">
        <f>+IFERROR(VLOOKUP(#REF!&amp;"-"&amp;ROW()-89,[1]ワークシート!$F$2:$BX$1002,58,0),"")</f>
        <v/>
      </c>
      <c r="U284" s="69"/>
      <c r="V284" s="69" t="str">
        <f>+IFERROR(VLOOKUP(#REF!&amp;"-"&amp;ROW()-89,[1]ワークシート!$F$2:$BX$1002,59,0),"")</f>
        <v/>
      </c>
      <c r="W284" s="69"/>
      <c r="X284" s="69"/>
      <c r="Y284" s="48" t="str">
        <f t="shared" si="6"/>
        <v/>
      </c>
      <c r="Z284" s="48"/>
      <c r="AA284" s="15" t="str">
        <f>+IFERROR(VLOOKUP(#REF!&amp;"-"&amp;ROW()-89,[1]ワークシート!$F$2:$BX$1002,10,0)&amp;"","")</f>
        <v/>
      </c>
      <c r="AB284" s="25"/>
      <c r="AC284" s="125" t="str">
        <f>+IFERROR(VLOOKUP(#REF!&amp;"-"&amp;ROW()-89,[1]ワークシート!$F$2:$BX$1002,63,0),"")</f>
        <v/>
      </c>
      <c r="AD284" s="125"/>
      <c r="AE284" s="48" t="str">
        <f t="shared" si="7"/>
        <v/>
      </c>
      <c r="AF284" s="48"/>
      <c r="AG284" s="48" t="str">
        <f>+IFERROR(IF(VLOOKUP(#REF!&amp;"-"&amp;ROW()-89,[1]ワークシート!$F$2:$BX$1002,64,0)="","",VLOOKUP(#REF!&amp;"-"&amp;ROW()-89,[1]ワークシート!$F$2:$BX$1002,64,0)),"")</f>
        <v/>
      </c>
      <c r="AH284" s="48"/>
      <c r="AJ284" s="138">
        <v>201</v>
      </c>
      <c r="AK284" s="138" t="e">
        <f>+#REF!&amp;AJ284</f>
        <v>#REF!</v>
      </c>
      <c r="AL284" s="43"/>
      <c r="AM284" s="43" t="str">
        <f>+IFERROR(IF(VLOOKUP(#REF!&amp;"-"&amp;ROW()-89,[1]ワークシート!$F$2:$BW$1002,12,0)="","",VLOOKUP(#REF!&amp;"-"&amp;ROW()-89,[1]ワークシート!$F$2:$BW$1002,12,0)),"")</f>
        <v/>
      </c>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row>
    <row r="285" spans="1:70" ht="35.1" hidden="1" customHeight="1">
      <c r="A285" s="15" t="str">
        <f>+IFERROR(IF(VLOOKUP(#REF!&amp;"-"&amp;ROW()-89,[1]ワークシート!$F$2:$BX$1002,6,0)="","",VLOOKUP(#REF!&amp;"-"&amp;ROW()-89,[1]ワークシート!$F$2:$BX$1002,6,0)),"")</f>
        <v/>
      </c>
      <c r="B285" s="25"/>
      <c r="C285" s="15" t="str">
        <f>+IFERROR(IF(VLOOKUP(#REF!&amp;"-"&amp;ROW()-89,[1]ワークシート!$F$2:$BX$1002,7,0)="","",VLOOKUP(#REF!&amp;"-"&amp;ROW()-89,[1]ワークシート!$F$2:$BX$1002,7,0)),"")</f>
        <v/>
      </c>
      <c r="D285" s="25"/>
      <c r="E285" s="15" t="str">
        <f>+IFERROR(IF(VLOOKUP(#REF!&amp;"-"&amp;ROW()-89,[1]ワークシート!$F$2:$BX$1002,8,0)="","",VLOOKUP(#REF!&amp;"-"&amp;ROW()-89,[1]ワークシート!$F$2:$BX$1002,8,0)),"")</f>
        <v/>
      </c>
      <c r="F285" s="25"/>
      <c r="G285" s="48" t="str">
        <f>+IFERROR(IF(VLOOKUP(#REF!&amp;"-"&amp;ROW()-89,[1]ワークシート!$F$2:$BX$1002,9,0)="","",VLOOKUP(#REF!&amp;"-"&amp;ROW()-89,[1]ワークシート!$F$2:$BX$1002,9,0)),"")</f>
        <v/>
      </c>
      <c r="H2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5" s="52"/>
      <c r="J285" s="15" t="str">
        <f>+IFERROR(IF(VLOOKUP(#REF!&amp;"-"&amp;ROW()-89,[1]ワークシート!$F$2:$BX$1002,16,0)="","",VLOOKUP(#REF!&amp;"-"&amp;ROW()-89,[1]ワークシート!$F$2:$BX$1002,16,0)),"")</f>
        <v/>
      </c>
      <c r="K285" s="30"/>
      <c r="L285" s="25"/>
      <c r="M285" s="57" t="str">
        <f>+IFERROR(VLOOKUP(#REF!&amp;"-"&amp;ROW()-89,[1]ワークシート!$F$2:$BX$1002,21,0),"")</f>
        <v/>
      </c>
      <c r="N285" s="65"/>
      <c r="O285" s="69" t="str">
        <f>+IFERROR(VLOOKUP(#REF!&amp;"-"&amp;ROW()-89,[1]ワークシート!$F$2:$BX$1002,22,0),"")</f>
        <v/>
      </c>
      <c r="P285" s="69"/>
      <c r="Q285" s="74" t="str">
        <f>+IFERROR(IF(VLOOKUP(#REF!&amp;"-"&amp;ROW()-89,[1]ワークシート!$F$2:$BX$1002,53,0)="","",VLOOKUP(#REF!&amp;"-"&amp;ROW()-89,[1]ワークシート!$F$2:$BX$1002,53,0)),"")</f>
        <v/>
      </c>
      <c r="R285" s="74"/>
      <c r="S285" s="74"/>
      <c r="T285" s="69" t="str">
        <f>+IFERROR(VLOOKUP(#REF!&amp;"-"&amp;ROW()-89,[1]ワークシート!$F$2:$BX$1002,58,0),"")</f>
        <v/>
      </c>
      <c r="U285" s="69"/>
      <c r="V285" s="69" t="str">
        <f>+IFERROR(VLOOKUP(#REF!&amp;"-"&amp;ROW()-89,[1]ワークシート!$F$2:$BX$1002,59,0),"")</f>
        <v/>
      </c>
      <c r="W285" s="69"/>
      <c r="X285" s="69"/>
      <c r="Y285" s="48" t="str">
        <f t="shared" si="6"/>
        <v/>
      </c>
      <c r="Z285" s="48"/>
      <c r="AA285" s="15" t="str">
        <f>+IFERROR(VLOOKUP(#REF!&amp;"-"&amp;ROW()-89,[1]ワークシート!$F$2:$BX$1002,10,0)&amp;"","")</f>
        <v/>
      </c>
      <c r="AB285" s="25"/>
      <c r="AC285" s="125" t="str">
        <f>+IFERROR(VLOOKUP(#REF!&amp;"-"&amp;ROW()-89,[1]ワークシート!$F$2:$BX$1002,63,0),"")</f>
        <v/>
      </c>
      <c r="AD285" s="125"/>
      <c r="AE285" s="48" t="str">
        <f t="shared" si="7"/>
        <v/>
      </c>
      <c r="AF285" s="48"/>
      <c r="AG285" s="48" t="str">
        <f>+IFERROR(IF(VLOOKUP(#REF!&amp;"-"&amp;ROW()-89,[1]ワークシート!$F$2:$BX$1002,64,0)="","",VLOOKUP(#REF!&amp;"-"&amp;ROW()-89,[1]ワークシート!$F$2:$BX$1002,64,0)),"")</f>
        <v/>
      </c>
      <c r="AH285" s="48"/>
      <c r="AJ285" s="138">
        <v>202</v>
      </c>
      <c r="AK285" s="138" t="e">
        <f>+#REF!&amp;AJ285</f>
        <v>#REF!</v>
      </c>
      <c r="AL285" s="43"/>
      <c r="AM285" s="43" t="str">
        <f>+IFERROR(IF(VLOOKUP(#REF!&amp;"-"&amp;ROW()-89,[1]ワークシート!$F$2:$BW$1002,12,0)="","",VLOOKUP(#REF!&amp;"-"&amp;ROW()-89,[1]ワークシート!$F$2:$BW$1002,12,0)),"")</f>
        <v/>
      </c>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row>
    <row r="286" spans="1:70" ht="35.1" hidden="1" customHeight="1">
      <c r="A286" s="15" t="str">
        <f>+IFERROR(IF(VLOOKUP(#REF!&amp;"-"&amp;ROW()-89,[1]ワークシート!$F$2:$BX$1002,6,0)="","",VLOOKUP(#REF!&amp;"-"&amp;ROW()-89,[1]ワークシート!$F$2:$BX$1002,6,0)),"")</f>
        <v/>
      </c>
      <c r="B286" s="25"/>
      <c r="C286" s="15" t="str">
        <f>+IFERROR(IF(VLOOKUP(#REF!&amp;"-"&amp;ROW()-89,[1]ワークシート!$F$2:$BX$1002,7,0)="","",VLOOKUP(#REF!&amp;"-"&amp;ROW()-89,[1]ワークシート!$F$2:$BX$1002,7,0)),"")</f>
        <v/>
      </c>
      <c r="D286" s="25"/>
      <c r="E286" s="15" t="str">
        <f>+IFERROR(IF(VLOOKUP(#REF!&amp;"-"&amp;ROW()-89,[1]ワークシート!$F$2:$BX$1002,8,0)="","",VLOOKUP(#REF!&amp;"-"&amp;ROW()-89,[1]ワークシート!$F$2:$BX$1002,8,0)),"")</f>
        <v/>
      </c>
      <c r="F286" s="25"/>
      <c r="G286" s="48" t="str">
        <f>+IFERROR(IF(VLOOKUP(#REF!&amp;"-"&amp;ROW()-89,[1]ワークシート!$F$2:$BX$1002,9,0)="","",VLOOKUP(#REF!&amp;"-"&amp;ROW()-89,[1]ワークシート!$F$2:$BX$1002,9,0)),"")</f>
        <v/>
      </c>
      <c r="H2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6" s="52"/>
      <c r="J286" s="15" t="str">
        <f>+IFERROR(IF(VLOOKUP(#REF!&amp;"-"&amp;ROW()-89,[1]ワークシート!$F$2:$BX$1002,16,0)="","",VLOOKUP(#REF!&amp;"-"&amp;ROW()-89,[1]ワークシート!$F$2:$BX$1002,16,0)),"")</f>
        <v/>
      </c>
      <c r="K286" s="30"/>
      <c r="L286" s="25"/>
      <c r="M286" s="57" t="str">
        <f>+IFERROR(VLOOKUP(#REF!&amp;"-"&amp;ROW()-89,[1]ワークシート!$F$2:$BX$1002,21,0),"")</f>
        <v/>
      </c>
      <c r="N286" s="65"/>
      <c r="O286" s="69" t="str">
        <f>+IFERROR(VLOOKUP(#REF!&amp;"-"&amp;ROW()-89,[1]ワークシート!$F$2:$BX$1002,22,0),"")</f>
        <v/>
      </c>
      <c r="P286" s="69"/>
      <c r="Q286" s="74" t="str">
        <f>+IFERROR(IF(VLOOKUP(#REF!&amp;"-"&amp;ROW()-89,[1]ワークシート!$F$2:$BX$1002,53,0)="","",VLOOKUP(#REF!&amp;"-"&amp;ROW()-89,[1]ワークシート!$F$2:$BX$1002,53,0)),"")</f>
        <v/>
      </c>
      <c r="R286" s="74"/>
      <c r="S286" s="74"/>
      <c r="T286" s="69" t="str">
        <f>+IFERROR(VLOOKUP(#REF!&amp;"-"&amp;ROW()-89,[1]ワークシート!$F$2:$BX$1002,58,0),"")</f>
        <v/>
      </c>
      <c r="U286" s="69"/>
      <c r="V286" s="69" t="str">
        <f>+IFERROR(VLOOKUP(#REF!&amp;"-"&amp;ROW()-89,[1]ワークシート!$F$2:$BX$1002,59,0),"")</f>
        <v/>
      </c>
      <c r="W286" s="69"/>
      <c r="X286" s="69"/>
      <c r="Y286" s="48" t="str">
        <f t="shared" si="6"/>
        <v/>
      </c>
      <c r="Z286" s="48"/>
      <c r="AA286" s="15" t="str">
        <f>+IFERROR(VLOOKUP(#REF!&amp;"-"&amp;ROW()-89,[1]ワークシート!$F$2:$BX$1002,10,0)&amp;"","")</f>
        <v/>
      </c>
      <c r="AB286" s="25"/>
      <c r="AC286" s="125" t="str">
        <f>+IFERROR(VLOOKUP(#REF!&amp;"-"&amp;ROW()-89,[1]ワークシート!$F$2:$BX$1002,63,0),"")</f>
        <v/>
      </c>
      <c r="AD286" s="125"/>
      <c r="AE286" s="48" t="str">
        <f t="shared" si="7"/>
        <v/>
      </c>
      <c r="AF286" s="48"/>
      <c r="AG286" s="48" t="str">
        <f>+IFERROR(IF(VLOOKUP(#REF!&amp;"-"&amp;ROW()-89,[1]ワークシート!$F$2:$BX$1002,64,0)="","",VLOOKUP(#REF!&amp;"-"&amp;ROW()-89,[1]ワークシート!$F$2:$BX$1002,64,0)),"")</f>
        <v/>
      </c>
      <c r="AH286" s="48"/>
      <c r="AJ286" s="138">
        <v>203</v>
      </c>
      <c r="AK286" s="138" t="e">
        <f>+#REF!&amp;AJ286</f>
        <v>#REF!</v>
      </c>
      <c r="AL286" s="43"/>
      <c r="AM286" s="43" t="str">
        <f>+IFERROR(IF(VLOOKUP(#REF!&amp;"-"&amp;ROW()-89,[1]ワークシート!$F$2:$BW$1002,12,0)="","",VLOOKUP(#REF!&amp;"-"&amp;ROW()-89,[1]ワークシート!$F$2:$BW$1002,12,0)),"")</f>
        <v/>
      </c>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row>
    <row r="287" spans="1:70" ht="35.1" hidden="1" customHeight="1">
      <c r="A287" s="15" t="str">
        <f>+IFERROR(IF(VLOOKUP(#REF!&amp;"-"&amp;ROW()-89,[1]ワークシート!$F$2:$BX$1002,6,0)="","",VLOOKUP(#REF!&amp;"-"&amp;ROW()-89,[1]ワークシート!$F$2:$BX$1002,6,0)),"")</f>
        <v/>
      </c>
      <c r="B287" s="25"/>
      <c r="C287" s="15" t="str">
        <f>+IFERROR(IF(VLOOKUP(#REF!&amp;"-"&amp;ROW()-89,[1]ワークシート!$F$2:$BX$1002,7,0)="","",VLOOKUP(#REF!&amp;"-"&amp;ROW()-89,[1]ワークシート!$F$2:$BX$1002,7,0)),"")</f>
        <v/>
      </c>
      <c r="D287" s="25"/>
      <c r="E287" s="15" t="str">
        <f>+IFERROR(IF(VLOOKUP(#REF!&amp;"-"&amp;ROW()-89,[1]ワークシート!$F$2:$BX$1002,8,0)="","",VLOOKUP(#REF!&amp;"-"&amp;ROW()-89,[1]ワークシート!$F$2:$BX$1002,8,0)),"")</f>
        <v/>
      </c>
      <c r="F287" s="25"/>
      <c r="G287" s="48" t="str">
        <f>+IFERROR(IF(VLOOKUP(#REF!&amp;"-"&amp;ROW()-89,[1]ワークシート!$F$2:$BX$1002,9,0)="","",VLOOKUP(#REF!&amp;"-"&amp;ROW()-89,[1]ワークシート!$F$2:$BX$1002,9,0)),"")</f>
        <v/>
      </c>
      <c r="H2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7" s="52"/>
      <c r="J287" s="15" t="str">
        <f>+IFERROR(IF(VLOOKUP(#REF!&amp;"-"&amp;ROW()-89,[1]ワークシート!$F$2:$BX$1002,16,0)="","",VLOOKUP(#REF!&amp;"-"&amp;ROW()-89,[1]ワークシート!$F$2:$BX$1002,16,0)),"")</f>
        <v/>
      </c>
      <c r="K287" s="30"/>
      <c r="L287" s="25"/>
      <c r="M287" s="57" t="str">
        <f>+IFERROR(VLOOKUP(#REF!&amp;"-"&amp;ROW()-89,[1]ワークシート!$F$2:$BX$1002,21,0),"")</f>
        <v/>
      </c>
      <c r="N287" s="65"/>
      <c r="O287" s="69" t="str">
        <f>+IFERROR(VLOOKUP(#REF!&amp;"-"&amp;ROW()-89,[1]ワークシート!$F$2:$BX$1002,22,0),"")</f>
        <v/>
      </c>
      <c r="P287" s="69"/>
      <c r="Q287" s="74" t="str">
        <f>+IFERROR(IF(VLOOKUP(#REF!&amp;"-"&amp;ROW()-89,[1]ワークシート!$F$2:$BX$1002,53,0)="","",VLOOKUP(#REF!&amp;"-"&amp;ROW()-89,[1]ワークシート!$F$2:$BX$1002,53,0)),"")</f>
        <v/>
      </c>
      <c r="R287" s="74"/>
      <c r="S287" s="74"/>
      <c r="T287" s="69" t="str">
        <f>+IFERROR(VLOOKUP(#REF!&amp;"-"&amp;ROW()-89,[1]ワークシート!$F$2:$BX$1002,58,0),"")</f>
        <v/>
      </c>
      <c r="U287" s="69"/>
      <c r="V287" s="69" t="str">
        <f>+IFERROR(VLOOKUP(#REF!&amp;"-"&amp;ROW()-89,[1]ワークシート!$F$2:$BX$1002,59,0),"")</f>
        <v/>
      </c>
      <c r="W287" s="69"/>
      <c r="X287" s="69"/>
      <c r="Y287" s="48" t="str">
        <f t="shared" si="6"/>
        <v/>
      </c>
      <c r="Z287" s="48"/>
      <c r="AA287" s="15" t="str">
        <f>+IFERROR(VLOOKUP(#REF!&amp;"-"&amp;ROW()-89,[1]ワークシート!$F$2:$BX$1002,10,0)&amp;"","")</f>
        <v/>
      </c>
      <c r="AB287" s="25"/>
      <c r="AC287" s="125" t="str">
        <f>+IFERROR(VLOOKUP(#REF!&amp;"-"&amp;ROW()-89,[1]ワークシート!$F$2:$BX$1002,63,0),"")</f>
        <v/>
      </c>
      <c r="AD287" s="125"/>
      <c r="AE287" s="48" t="str">
        <f t="shared" si="7"/>
        <v/>
      </c>
      <c r="AF287" s="48"/>
      <c r="AG287" s="48" t="str">
        <f>+IFERROR(IF(VLOOKUP(#REF!&amp;"-"&amp;ROW()-89,[1]ワークシート!$F$2:$BX$1002,64,0)="","",VLOOKUP(#REF!&amp;"-"&amp;ROW()-89,[1]ワークシート!$F$2:$BX$1002,64,0)),"")</f>
        <v/>
      </c>
      <c r="AH287" s="48"/>
      <c r="AJ287" s="138">
        <v>204</v>
      </c>
      <c r="AK287" s="138" t="e">
        <f>+#REF!&amp;AJ287</f>
        <v>#REF!</v>
      </c>
      <c r="AL287" s="43"/>
      <c r="AM287" s="43" t="str">
        <f>+IFERROR(IF(VLOOKUP(#REF!&amp;"-"&amp;ROW()-89,[1]ワークシート!$F$2:$BW$1002,12,0)="","",VLOOKUP(#REF!&amp;"-"&amp;ROW()-89,[1]ワークシート!$F$2:$BW$1002,12,0)),"")</f>
        <v/>
      </c>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row>
    <row r="288" spans="1:70" ht="35.1" hidden="1" customHeight="1">
      <c r="A288" s="15" t="str">
        <f>+IFERROR(IF(VLOOKUP(#REF!&amp;"-"&amp;ROW()-89,[1]ワークシート!$F$2:$BX$1002,6,0)="","",VLOOKUP(#REF!&amp;"-"&amp;ROW()-89,[1]ワークシート!$F$2:$BX$1002,6,0)),"")</f>
        <v/>
      </c>
      <c r="B288" s="25"/>
      <c r="C288" s="15" t="str">
        <f>+IFERROR(IF(VLOOKUP(#REF!&amp;"-"&amp;ROW()-89,[1]ワークシート!$F$2:$BX$1002,7,0)="","",VLOOKUP(#REF!&amp;"-"&amp;ROW()-89,[1]ワークシート!$F$2:$BX$1002,7,0)),"")</f>
        <v/>
      </c>
      <c r="D288" s="25"/>
      <c r="E288" s="15" t="str">
        <f>+IFERROR(IF(VLOOKUP(#REF!&amp;"-"&amp;ROW()-89,[1]ワークシート!$F$2:$BX$1002,8,0)="","",VLOOKUP(#REF!&amp;"-"&amp;ROW()-89,[1]ワークシート!$F$2:$BX$1002,8,0)),"")</f>
        <v/>
      </c>
      <c r="F288" s="25"/>
      <c r="G288" s="48" t="str">
        <f>+IFERROR(IF(VLOOKUP(#REF!&amp;"-"&amp;ROW()-89,[1]ワークシート!$F$2:$BX$1002,9,0)="","",VLOOKUP(#REF!&amp;"-"&amp;ROW()-89,[1]ワークシート!$F$2:$BX$1002,9,0)),"")</f>
        <v/>
      </c>
      <c r="H2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8" s="52"/>
      <c r="J288" s="15" t="str">
        <f>+IFERROR(IF(VLOOKUP(#REF!&amp;"-"&amp;ROW()-89,[1]ワークシート!$F$2:$BX$1002,16,0)="","",VLOOKUP(#REF!&amp;"-"&amp;ROW()-89,[1]ワークシート!$F$2:$BX$1002,16,0)),"")</f>
        <v/>
      </c>
      <c r="K288" s="30"/>
      <c r="L288" s="25"/>
      <c r="M288" s="57" t="str">
        <f>+IFERROR(VLOOKUP(#REF!&amp;"-"&amp;ROW()-89,[1]ワークシート!$F$2:$BX$1002,21,0),"")</f>
        <v/>
      </c>
      <c r="N288" s="65"/>
      <c r="O288" s="69" t="str">
        <f>+IFERROR(VLOOKUP(#REF!&amp;"-"&amp;ROW()-89,[1]ワークシート!$F$2:$BX$1002,22,0),"")</f>
        <v/>
      </c>
      <c r="P288" s="69"/>
      <c r="Q288" s="74" t="str">
        <f>+IFERROR(IF(VLOOKUP(#REF!&amp;"-"&amp;ROW()-89,[1]ワークシート!$F$2:$BX$1002,53,0)="","",VLOOKUP(#REF!&amp;"-"&amp;ROW()-89,[1]ワークシート!$F$2:$BX$1002,53,0)),"")</f>
        <v/>
      </c>
      <c r="R288" s="74"/>
      <c r="S288" s="74"/>
      <c r="T288" s="69" t="str">
        <f>+IFERROR(VLOOKUP(#REF!&amp;"-"&amp;ROW()-89,[1]ワークシート!$F$2:$BX$1002,58,0),"")</f>
        <v/>
      </c>
      <c r="U288" s="69"/>
      <c r="V288" s="69" t="str">
        <f>+IFERROR(VLOOKUP(#REF!&amp;"-"&amp;ROW()-89,[1]ワークシート!$F$2:$BX$1002,59,0),"")</f>
        <v/>
      </c>
      <c r="W288" s="69"/>
      <c r="X288" s="69"/>
      <c r="Y288" s="48" t="str">
        <f t="shared" si="6"/>
        <v/>
      </c>
      <c r="Z288" s="48"/>
      <c r="AA288" s="15" t="str">
        <f>+IFERROR(VLOOKUP(#REF!&amp;"-"&amp;ROW()-89,[1]ワークシート!$F$2:$BX$1002,10,0)&amp;"","")</f>
        <v/>
      </c>
      <c r="AB288" s="25"/>
      <c r="AC288" s="125" t="str">
        <f>+IFERROR(VLOOKUP(#REF!&amp;"-"&amp;ROW()-89,[1]ワークシート!$F$2:$BX$1002,63,0),"")</f>
        <v/>
      </c>
      <c r="AD288" s="125"/>
      <c r="AE288" s="48" t="str">
        <f t="shared" si="7"/>
        <v/>
      </c>
      <c r="AF288" s="48"/>
      <c r="AG288" s="48" t="str">
        <f>+IFERROR(IF(VLOOKUP(#REF!&amp;"-"&amp;ROW()-89,[1]ワークシート!$F$2:$BX$1002,64,0)="","",VLOOKUP(#REF!&amp;"-"&amp;ROW()-89,[1]ワークシート!$F$2:$BX$1002,64,0)),"")</f>
        <v/>
      </c>
      <c r="AH288" s="48"/>
      <c r="AJ288" s="138">
        <v>205</v>
      </c>
      <c r="AK288" s="138" t="e">
        <f>+#REF!&amp;AJ288</f>
        <v>#REF!</v>
      </c>
      <c r="AL288" s="43"/>
      <c r="AM288" s="43" t="str">
        <f>+IFERROR(IF(VLOOKUP(#REF!&amp;"-"&amp;ROW()-89,[1]ワークシート!$F$2:$BW$1002,12,0)="","",VLOOKUP(#REF!&amp;"-"&amp;ROW()-89,[1]ワークシート!$F$2:$BW$1002,12,0)),"")</f>
        <v/>
      </c>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row>
    <row r="289" spans="1:70" ht="35.1" hidden="1" customHeight="1">
      <c r="A289" s="15" t="str">
        <f>+IFERROR(IF(VLOOKUP(#REF!&amp;"-"&amp;ROW()-89,[1]ワークシート!$F$2:$BX$1002,6,0)="","",VLOOKUP(#REF!&amp;"-"&amp;ROW()-89,[1]ワークシート!$F$2:$BX$1002,6,0)),"")</f>
        <v/>
      </c>
      <c r="B289" s="25"/>
      <c r="C289" s="15" t="str">
        <f>+IFERROR(IF(VLOOKUP(#REF!&amp;"-"&amp;ROW()-89,[1]ワークシート!$F$2:$BX$1002,7,0)="","",VLOOKUP(#REF!&amp;"-"&amp;ROW()-89,[1]ワークシート!$F$2:$BX$1002,7,0)),"")</f>
        <v/>
      </c>
      <c r="D289" s="25"/>
      <c r="E289" s="15" t="str">
        <f>+IFERROR(IF(VLOOKUP(#REF!&amp;"-"&amp;ROW()-89,[1]ワークシート!$F$2:$BX$1002,8,0)="","",VLOOKUP(#REF!&amp;"-"&amp;ROW()-89,[1]ワークシート!$F$2:$BX$1002,8,0)),"")</f>
        <v/>
      </c>
      <c r="F289" s="25"/>
      <c r="G289" s="48" t="str">
        <f>+IFERROR(IF(VLOOKUP(#REF!&amp;"-"&amp;ROW()-89,[1]ワークシート!$F$2:$BX$1002,9,0)="","",VLOOKUP(#REF!&amp;"-"&amp;ROW()-89,[1]ワークシート!$F$2:$BX$1002,9,0)),"")</f>
        <v/>
      </c>
      <c r="H2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9" s="52"/>
      <c r="J289" s="15" t="str">
        <f>+IFERROR(IF(VLOOKUP(#REF!&amp;"-"&amp;ROW()-89,[1]ワークシート!$F$2:$BX$1002,16,0)="","",VLOOKUP(#REF!&amp;"-"&amp;ROW()-89,[1]ワークシート!$F$2:$BX$1002,16,0)),"")</f>
        <v/>
      </c>
      <c r="K289" s="30"/>
      <c r="L289" s="25"/>
      <c r="M289" s="57" t="str">
        <f>+IFERROR(VLOOKUP(#REF!&amp;"-"&amp;ROW()-89,[1]ワークシート!$F$2:$BX$1002,21,0),"")</f>
        <v/>
      </c>
      <c r="N289" s="65"/>
      <c r="O289" s="69" t="str">
        <f>+IFERROR(VLOOKUP(#REF!&amp;"-"&amp;ROW()-89,[1]ワークシート!$F$2:$BX$1002,22,0),"")</f>
        <v/>
      </c>
      <c r="P289" s="69"/>
      <c r="Q289" s="74" t="str">
        <f>+IFERROR(IF(VLOOKUP(#REF!&amp;"-"&amp;ROW()-89,[1]ワークシート!$F$2:$BX$1002,53,0)="","",VLOOKUP(#REF!&amp;"-"&amp;ROW()-89,[1]ワークシート!$F$2:$BX$1002,53,0)),"")</f>
        <v/>
      </c>
      <c r="R289" s="74"/>
      <c r="S289" s="74"/>
      <c r="T289" s="69" t="str">
        <f>+IFERROR(VLOOKUP(#REF!&amp;"-"&amp;ROW()-89,[1]ワークシート!$F$2:$BX$1002,58,0),"")</f>
        <v/>
      </c>
      <c r="U289" s="69"/>
      <c r="V289" s="69" t="str">
        <f>+IFERROR(VLOOKUP(#REF!&amp;"-"&amp;ROW()-89,[1]ワークシート!$F$2:$BX$1002,59,0),"")</f>
        <v/>
      </c>
      <c r="W289" s="69"/>
      <c r="X289" s="69"/>
      <c r="Y289" s="48" t="str">
        <f t="shared" si="6"/>
        <v/>
      </c>
      <c r="Z289" s="48"/>
      <c r="AA289" s="15" t="str">
        <f>+IFERROR(VLOOKUP(#REF!&amp;"-"&amp;ROW()-89,[1]ワークシート!$F$2:$BX$1002,10,0)&amp;"","")</f>
        <v/>
      </c>
      <c r="AB289" s="25"/>
      <c r="AC289" s="125" t="str">
        <f>+IFERROR(VLOOKUP(#REF!&amp;"-"&amp;ROW()-89,[1]ワークシート!$F$2:$BX$1002,63,0),"")</f>
        <v/>
      </c>
      <c r="AD289" s="125"/>
      <c r="AE289" s="48" t="str">
        <f t="shared" si="7"/>
        <v/>
      </c>
      <c r="AF289" s="48"/>
      <c r="AG289" s="48" t="str">
        <f>+IFERROR(IF(VLOOKUP(#REF!&amp;"-"&amp;ROW()-89,[1]ワークシート!$F$2:$BX$1002,64,0)="","",VLOOKUP(#REF!&amp;"-"&amp;ROW()-89,[1]ワークシート!$F$2:$BX$1002,64,0)),"")</f>
        <v/>
      </c>
      <c r="AH289" s="48"/>
      <c r="AJ289" s="138">
        <v>206</v>
      </c>
      <c r="AK289" s="138" t="e">
        <f>+#REF!&amp;AJ289</f>
        <v>#REF!</v>
      </c>
      <c r="AL289" s="43"/>
      <c r="AM289" s="43" t="str">
        <f>+IFERROR(IF(VLOOKUP(#REF!&amp;"-"&amp;ROW()-89,[1]ワークシート!$F$2:$BW$1002,12,0)="","",VLOOKUP(#REF!&amp;"-"&amp;ROW()-89,[1]ワークシート!$F$2:$BW$1002,12,0)),"")</f>
        <v/>
      </c>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row>
    <row r="290" spans="1:70" ht="35.1" hidden="1" customHeight="1">
      <c r="A290" s="15" t="str">
        <f>+IFERROR(IF(VLOOKUP(#REF!&amp;"-"&amp;ROW()-89,[1]ワークシート!$F$2:$BX$1002,6,0)="","",VLOOKUP(#REF!&amp;"-"&amp;ROW()-89,[1]ワークシート!$F$2:$BX$1002,6,0)),"")</f>
        <v/>
      </c>
      <c r="B290" s="25"/>
      <c r="C290" s="15" t="str">
        <f>+IFERROR(IF(VLOOKUP(#REF!&amp;"-"&amp;ROW()-89,[1]ワークシート!$F$2:$BX$1002,7,0)="","",VLOOKUP(#REF!&amp;"-"&amp;ROW()-89,[1]ワークシート!$F$2:$BX$1002,7,0)),"")</f>
        <v/>
      </c>
      <c r="D290" s="25"/>
      <c r="E290" s="15" t="str">
        <f>+IFERROR(IF(VLOOKUP(#REF!&amp;"-"&amp;ROW()-89,[1]ワークシート!$F$2:$BX$1002,8,0)="","",VLOOKUP(#REF!&amp;"-"&amp;ROW()-89,[1]ワークシート!$F$2:$BX$1002,8,0)),"")</f>
        <v/>
      </c>
      <c r="F290" s="25"/>
      <c r="G290" s="48" t="str">
        <f>+IFERROR(IF(VLOOKUP(#REF!&amp;"-"&amp;ROW()-89,[1]ワークシート!$F$2:$BX$1002,9,0)="","",VLOOKUP(#REF!&amp;"-"&amp;ROW()-89,[1]ワークシート!$F$2:$BX$1002,9,0)),"")</f>
        <v/>
      </c>
      <c r="H2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0" s="52"/>
      <c r="J290" s="15" t="str">
        <f>+IFERROR(IF(VLOOKUP(#REF!&amp;"-"&amp;ROW()-89,[1]ワークシート!$F$2:$BX$1002,16,0)="","",VLOOKUP(#REF!&amp;"-"&amp;ROW()-89,[1]ワークシート!$F$2:$BX$1002,16,0)),"")</f>
        <v/>
      </c>
      <c r="K290" s="30"/>
      <c r="L290" s="25"/>
      <c r="M290" s="57" t="str">
        <f>+IFERROR(VLOOKUP(#REF!&amp;"-"&amp;ROW()-89,[1]ワークシート!$F$2:$BX$1002,21,0),"")</f>
        <v/>
      </c>
      <c r="N290" s="65"/>
      <c r="O290" s="69" t="str">
        <f>+IFERROR(VLOOKUP(#REF!&amp;"-"&amp;ROW()-89,[1]ワークシート!$F$2:$BX$1002,22,0),"")</f>
        <v/>
      </c>
      <c r="P290" s="69"/>
      <c r="Q290" s="74" t="str">
        <f>+IFERROR(IF(VLOOKUP(#REF!&amp;"-"&amp;ROW()-89,[1]ワークシート!$F$2:$BX$1002,53,0)="","",VLOOKUP(#REF!&amp;"-"&amp;ROW()-89,[1]ワークシート!$F$2:$BX$1002,53,0)),"")</f>
        <v/>
      </c>
      <c r="R290" s="74"/>
      <c r="S290" s="74"/>
      <c r="T290" s="69" t="str">
        <f>+IFERROR(VLOOKUP(#REF!&amp;"-"&amp;ROW()-89,[1]ワークシート!$F$2:$BX$1002,58,0),"")</f>
        <v/>
      </c>
      <c r="U290" s="69"/>
      <c r="V290" s="69" t="str">
        <f>+IFERROR(VLOOKUP(#REF!&amp;"-"&amp;ROW()-89,[1]ワークシート!$F$2:$BX$1002,59,0),"")</f>
        <v/>
      </c>
      <c r="W290" s="69"/>
      <c r="X290" s="69"/>
      <c r="Y290" s="48" t="str">
        <f t="shared" si="6"/>
        <v/>
      </c>
      <c r="Z290" s="48"/>
      <c r="AA290" s="15" t="str">
        <f>+IFERROR(VLOOKUP(#REF!&amp;"-"&amp;ROW()-89,[1]ワークシート!$F$2:$BX$1002,10,0)&amp;"","")</f>
        <v/>
      </c>
      <c r="AB290" s="25"/>
      <c r="AC290" s="125" t="str">
        <f>+IFERROR(VLOOKUP(#REF!&amp;"-"&amp;ROW()-89,[1]ワークシート!$F$2:$BX$1002,63,0),"")</f>
        <v/>
      </c>
      <c r="AD290" s="125"/>
      <c r="AE290" s="48" t="str">
        <f t="shared" si="7"/>
        <v/>
      </c>
      <c r="AF290" s="48"/>
      <c r="AG290" s="48" t="str">
        <f>+IFERROR(IF(VLOOKUP(#REF!&amp;"-"&amp;ROW()-89,[1]ワークシート!$F$2:$BX$1002,64,0)="","",VLOOKUP(#REF!&amp;"-"&amp;ROW()-89,[1]ワークシート!$F$2:$BX$1002,64,0)),"")</f>
        <v/>
      </c>
      <c r="AH290" s="48"/>
      <c r="AJ290" s="138">
        <v>207</v>
      </c>
      <c r="AK290" s="138" t="e">
        <f>+#REF!&amp;AJ290</f>
        <v>#REF!</v>
      </c>
      <c r="AL290" s="43"/>
      <c r="AM290" s="43" t="str">
        <f>+IFERROR(IF(VLOOKUP(#REF!&amp;"-"&amp;ROW()-89,[1]ワークシート!$F$2:$BW$1002,12,0)="","",VLOOKUP(#REF!&amp;"-"&amp;ROW()-89,[1]ワークシート!$F$2:$BW$1002,12,0)),"")</f>
        <v/>
      </c>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row>
    <row r="291" spans="1:70" ht="35.1" hidden="1" customHeight="1">
      <c r="A291" s="15" t="str">
        <f>+IFERROR(IF(VLOOKUP(#REF!&amp;"-"&amp;ROW()-89,[1]ワークシート!$F$2:$BX$1002,6,0)="","",VLOOKUP(#REF!&amp;"-"&amp;ROW()-89,[1]ワークシート!$F$2:$BX$1002,6,0)),"")</f>
        <v/>
      </c>
      <c r="B291" s="25"/>
      <c r="C291" s="15" t="str">
        <f>+IFERROR(IF(VLOOKUP(#REF!&amp;"-"&amp;ROW()-89,[1]ワークシート!$F$2:$BX$1002,7,0)="","",VLOOKUP(#REF!&amp;"-"&amp;ROW()-89,[1]ワークシート!$F$2:$BX$1002,7,0)),"")</f>
        <v/>
      </c>
      <c r="D291" s="25"/>
      <c r="E291" s="15" t="str">
        <f>+IFERROR(IF(VLOOKUP(#REF!&amp;"-"&amp;ROW()-89,[1]ワークシート!$F$2:$BX$1002,8,0)="","",VLOOKUP(#REF!&amp;"-"&amp;ROW()-89,[1]ワークシート!$F$2:$BX$1002,8,0)),"")</f>
        <v/>
      </c>
      <c r="F291" s="25"/>
      <c r="G291" s="48" t="str">
        <f>+IFERROR(IF(VLOOKUP(#REF!&amp;"-"&amp;ROW()-89,[1]ワークシート!$F$2:$BX$1002,9,0)="","",VLOOKUP(#REF!&amp;"-"&amp;ROW()-89,[1]ワークシート!$F$2:$BX$1002,9,0)),"")</f>
        <v/>
      </c>
      <c r="H2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1" s="52"/>
      <c r="J291" s="15" t="str">
        <f>+IFERROR(IF(VLOOKUP(#REF!&amp;"-"&amp;ROW()-89,[1]ワークシート!$F$2:$BX$1002,16,0)="","",VLOOKUP(#REF!&amp;"-"&amp;ROW()-89,[1]ワークシート!$F$2:$BX$1002,16,0)),"")</f>
        <v/>
      </c>
      <c r="K291" s="30"/>
      <c r="L291" s="25"/>
      <c r="M291" s="57" t="str">
        <f>+IFERROR(VLOOKUP(#REF!&amp;"-"&amp;ROW()-89,[1]ワークシート!$F$2:$BX$1002,21,0),"")</f>
        <v/>
      </c>
      <c r="N291" s="65"/>
      <c r="O291" s="69" t="str">
        <f>+IFERROR(VLOOKUP(#REF!&amp;"-"&amp;ROW()-89,[1]ワークシート!$F$2:$BX$1002,22,0),"")</f>
        <v/>
      </c>
      <c r="P291" s="69"/>
      <c r="Q291" s="74" t="str">
        <f>+IFERROR(IF(VLOOKUP(#REF!&amp;"-"&amp;ROW()-89,[1]ワークシート!$F$2:$BX$1002,53,0)="","",VLOOKUP(#REF!&amp;"-"&amp;ROW()-89,[1]ワークシート!$F$2:$BX$1002,53,0)),"")</f>
        <v/>
      </c>
      <c r="R291" s="74"/>
      <c r="S291" s="74"/>
      <c r="T291" s="69" t="str">
        <f>+IFERROR(VLOOKUP(#REF!&amp;"-"&amp;ROW()-89,[1]ワークシート!$F$2:$BX$1002,58,0),"")</f>
        <v/>
      </c>
      <c r="U291" s="69"/>
      <c r="V291" s="69" t="str">
        <f>+IFERROR(VLOOKUP(#REF!&amp;"-"&amp;ROW()-89,[1]ワークシート!$F$2:$BX$1002,59,0),"")</f>
        <v/>
      </c>
      <c r="W291" s="69"/>
      <c r="X291" s="69"/>
      <c r="Y291" s="48" t="str">
        <f t="shared" si="6"/>
        <v/>
      </c>
      <c r="Z291" s="48"/>
      <c r="AA291" s="15" t="str">
        <f>+IFERROR(VLOOKUP(#REF!&amp;"-"&amp;ROW()-89,[1]ワークシート!$F$2:$BX$1002,10,0)&amp;"","")</f>
        <v/>
      </c>
      <c r="AB291" s="25"/>
      <c r="AC291" s="125" t="str">
        <f>+IFERROR(VLOOKUP(#REF!&amp;"-"&amp;ROW()-89,[1]ワークシート!$F$2:$BX$1002,63,0),"")</f>
        <v/>
      </c>
      <c r="AD291" s="125"/>
      <c r="AE291" s="48" t="str">
        <f t="shared" si="7"/>
        <v/>
      </c>
      <c r="AF291" s="48"/>
      <c r="AG291" s="48" t="str">
        <f>+IFERROR(IF(VLOOKUP(#REF!&amp;"-"&amp;ROW()-89,[1]ワークシート!$F$2:$BX$1002,64,0)="","",VLOOKUP(#REF!&amp;"-"&amp;ROW()-89,[1]ワークシート!$F$2:$BX$1002,64,0)),"")</f>
        <v/>
      </c>
      <c r="AH291" s="48"/>
      <c r="AJ291" s="138">
        <v>208</v>
      </c>
      <c r="AK291" s="138" t="e">
        <f>+#REF!&amp;AJ291</f>
        <v>#REF!</v>
      </c>
      <c r="AL291" s="43"/>
      <c r="AM291" s="43" t="str">
        <f>+IFERROR(IF(VLOOKUP(#REF!&amp;"-"&amp;ROW()-89,[1]ワークシート!$F$2:$BW$1002,12,0)="","",VLOOKUP(#REF!&amp;"-"&amp;ROW()-89,[1]ワークシート!$F$2:$BW$1002,12,0)),"")</f>
        <v/>
      </c>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row>
    <row r="292" spans="1:70" ht="35.1" hidden="1" customHeight="1">
      <c r="A292" s="15" t="str">
        <f>+IFERROR(IF(VLOOKUP(#REF!&amp;"-"&amp;ROW()-89,[1]ワークシート!$F$2:$BX$1002,6,0)="","",VLOOKUP(#REF!&amp;"-"&amp;ROW()-89,[1]ワークシート!$F$2:$BX$1002,6,0)),"")</f>
        <v/>
      </c>
      <c r="B292" s="25"/>
      <c r="C292" s="15" t="str">
        <f>+IFERROR(IF(VLOOKUP(#REF!&amp;"-"&amp;ROW()-89,[1]ワークシート!$F$2:$BX$1002,7,0)="","",VLOOKUP(#REF!&amp;"-"&amp;ROW()-89,[1]ワークシート!$F$2:$BX$1002,7,0)),"")</f>
        <v/>
      </c>
      <c r="D292" s="25"/>
      <c r="E292" s="15" t="str">
        <f>+IFERROR(IF(VLOOKUP(#REF!&amp;"-"&amp;ROW()-89,[1]ワークシート!$F$2:$BX$1002,8,0)="","",VLOOKUP(#REF!&amp;"-"&amp;ROW()-89,[1]ワークシート!$F$2:$BX$1002,8,0)),"")</f>
        <v/>
      </c>
      <c r="F292" s="25"/>
      <c r="G292" s="48" t="str">
        <f>+IFERROR(IF(VLOOKUP(#REF!&amp;"-"&amp;ROW()-89,[1]ワークシート!$F$2:$BX$1002,9,0)="","",VLOOKUP(#REF!&amp;"-"&amp;ROW()-89,[1]ワークシート!$F$2:$BX$1002,9,0)),"")</f>
        <v/>
      </c>
      <c r="H2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2" s="52"/>
      <c r="J292" s="15" t="str">
        <f>+IFERROR(IF(VLOOKUP(#REF!&amp;"-"&amp;ROW()-89,[1]ワークシート!$F$2:$BX$1002,16,0)="","",VLOOKUP(#REF!&amp;"-"&amp;ROW()-89,[1]ワークシート!$F$2:$BX$1002,16,0)),"")</f>
        <v/>
      </c>
      <c r="K292" s="30"/>
      <c r="L292" s="25"/>
      <c r="M292" s="57" t="str">
        <f>+IFERROR(VLOOKUP(#REF!&amp;"-"&amp;ROW()-89,[1]ワークシート!$F$2:$BX$1002,21,0),"")</f>
        <v/>
      </c>
      <c r="N292" s="65"/>
      <c r="O292" s="69" t="str">
        <f>+IFERROR(VLOOKUP(#REF!&amp;"-"&amp;ROW()-89,[1]ワークシート!$F$2:$BX$1002,22,0),"")</f>
        <v/>
      </c>
      <c r="P292" s="69"/>
      <c r="Q292" s="74" t="str">
        <f>+IFERROR(IF(VLOOKUP(#REF!&amp;"-"&amp;ROW()-89,[1]ワークシート!$F$2:$BX$1002,53,0)="","",VLOOKUP(#REF!&amp;"-"&amp;ROW()-89,[1]ワークシート!$F$2:$BX$1002,53,0)),"")</f>
        <v/>
      </c>
      <c r="R292" s="74"/>
      <c r="S292" s="74"/>
      <c r="T292" s="69" t="str">
        <f>+IFERROR(VLOOKUP(#REF!&amp;"-"&amp;ROW()-89,[1]ワークシート!$F$2:$BX$1002,58,0),"")</f>
        <v/>
      </c>
      <c r="U292" s="69"/>
      <c r="V292" s="69" t="str">
        <f>+IFERROR(VLOOKUP(#REF!&amp;"-"&amp;ROW()-89,[1]ワークシート!$F$2:$BX$1002,59,0),"")</f>
        <v/>
      </c>
      <c r="W292" s="69"/>
      <c r="X292" s="69"/>
      <c r="Y292" s="48" t="str">
        <f t="shared" si="6"/>
        <v/>
      </c>
      <c r="Z292" s="48"/>
      <c r="AA292" s="15" t="str">
        <f>+IFERROR(VLOOKUP(#REF!&amp;"-"&amp;ROW()-89,[1]ワークシート!$F$2:$BX$1002,10,0)&amp;"","")</f>
        <v/>
      </c>
      <c r="AB292" s="25"/>
      <c r="AC292" s="125" t="str">
        <f>+IFERROR(VLOOKUP(#REF!&amp;"-"&amp;ROW()-89,[1]ワークシート!$F$2:$BX$1002,63,0),"")</f>
        <v/>
      </c>
      <c r="AD292" s="125"/>
      <c r="AE292" s="48" t="str">
        <f t="shared" si="7"/>
        <v/>
      </c>
      <c r="AF292" s="48"/>
      <c r="AG292" s="48" t="str">
        <f>+IFERROR(IF(VLOOKUP(#REF!&amp;"-"&amp;ROW()-89,[1]ワークシート!$F$2:$BX$1002,64,0)="","",VLOOKUP(#REF!&amp;"-"&amp;ROW()-89,[1]ワークシート!$F$2:$BX$1002,64,0)),"")</f>
        <v/>
      </c>
      <c r="AH292" s="48"/>
      <c r="AJ292" s="138">
        <v>209</v>
      </c>
      <c r="AK292" s="138" t="e">
        <f>+#REF!&amp;AJ292</f>
        <v>#REF!</v>
      </c>
      <c r="AL292" s="43"/>
      <c r="AM292" s="43" t="str">
        <f>+IFERROR(IF(VLOOKUP(#REF!&amp;"-"&amp;ROW()-89,[1]ワークシート!$F$2:$BW$1002,12,0)="","",VLOOKUP(#REF!&amp;"-"&amp;ROW()-89,[1]ワークシート!$F$2:$BW$1002,12,0)),"")</f>
        <v/>
      </c>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row>
    <row r="293" spans="1:70" ht="35.1" hidden="1" customHeight="1">
      <c r="A293" s="15" t="str">
        <f>+IFERROR(IF(VLOOKUP(#REF!&amp;"-"&amp;ROW()-89,[1]ワークシート!$F$2:$BX$1002,6,0)="","",VLOOKUP(#REF!&amp;"-"&amp;ROW()-89,[1]ワークシート!$F$2:$BX$1002,6,0)),"")</f>
        <v/>
      </c>
      <c r="B293" s="25"/>
      <c r="C293" s="15" t="str">
        <f>+IFERROR(IF(VLOOKUP(#REF!&amp;"-"&amp;ROW()-89,[1]ワークシート!$F$2:$BX$1002,7,0)="","",VLOOKUP(#REF!&amp;"-"&amp;ROW()-89,[1]ワークシート!$F$2:$BX$1002,7,0)),"")</f>
        <v/>
      </c>
      <c r="D293" s="25"/>
      <c r="E293" s="15" t="str">
        <f>+IFERROR(IF(VLOOKUP(#REF!&amp;"-"&amp;ROW()-89,[1]ワークシート!$F$2:$BX$1002,8,0)="","",VLOOKUP(#REF!&amp;"-"&amp;ROW()-89,[1]ワークシート!$F$2:$BX$1002,8,0)),"")</f>
        <v/>
      </c>
      <c r="F293" s="25"/>
      <c r="G293" s="48" t="str">
        <f>+IFERROR(IF(VLOOKUP(#REF!&amp;"-"&amp;ROW()-89,[1]ワークシート!$F$2:$BX$1002,9,0)="","",VLOOKUP(#REF!&amp;"-"&amp;ROW()-89,[1]ワークシート!$F$2:$BX$1002,9,0)),"")</f>
        <v/>
      </c>
      <c r="H2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3" s="52"/>
      <c r="J293" s="15" t="str">
        <f>+IFERROR(IF(VLOOKUP(#REF!&amp;"-"&amp;ROW()-89,[1]ワークシート!$F$2:$BX$1002,16,0)="","",VLOOKUP(#REF!&amp;"-"&amp;ROW()-89,[1]ワークシート!$F$2:$BX$1002,16,0)),"")</f>
        <v/>
      </c>
      <c r="K293" s="30"/>
      <c r="L293" s="25"/>
      <c r="M293" s="57" t="str">
        <f>+IFERROR(VLOOKUP(#REF!&amp;"-"&amp;ROW()-89,[1]ワークシート!$F$2:$BX$1002,21,0),"")</f>
        <v/>
      </c>
      <c r="N293" s="65"/>
      <c r="O293" s="69" t="str">
        <f>+IFERROR(VLOOKUP(#REF!&amp;"-"&amp;ROW()-89,[1]ワークシート!$F$2:$BX$1002,22,0),"")</f>
        <v/>
      </c>
      <c r="P293" s="69"/>
      <c r="Q293" s="74" t="str">
        <f>+IFERROR(IF(VLOOKUP(#REF!&amp;"-"&amp;ROW()-89,[1]ワークシート!$F$2:$BX$1002,53,0)="","",VLOOKUP(#REF!&amp;"-"&amp;ROW()-89,[1]ワークシート!$F$2:$BX$1002,53,0)),"")</f>
        <v/>
      </c>
      <c r="R293" s="74"/>
      <c r="S293" s="74"/>
      <c r="T293" s="69" t="str">
        <f>+IFERROR(VLOOKUP(#REF!&amp;"-"&amp;ROW()-89,[1]ワークシート!$F$2:$BX$1002,58,0),"")</f>
        <v/>
      </c>
      <c r="U293" s="69"/>
      <c r="V293" s="69" t="str">
        <f>+IFERROR(VLOOKUP(#REF!&amp;"-"&amp;ROW()-89,[1]ワークシート!$F$2:$BX$1002,59,0),"")</f>
        <v/>
      </c>
      <c r="W293" s="69"/>
      <c r="X293" s="69"/>
      <c r="Y293" s="48" t="str">
        <f t="shared" si="6"/>
        <v/>
      </c>
      <c r="Z293" s="48"/>
      <c r="AA293" s="15" t="str">
        <f>+IFERROR(VLOOKUP(#REF!&amp;"-"&amp;ROW()-89,[1]ワークシート!$F$2:$BX$1002,10,0)&amp;"","")</f>
        <v/>
      </c>
      <c r="AB293" s="25"/>
      <c r="AC293" s="125" t="str">
        <f>+IFERROR(VLOOKUP(#REF!&amp;"-"&amp;ROW()-89,[1]ワークシート!$F$2:$BX$1002,63,0),"")</f>
        <v/>
      </c>
      <c r="AD293" s="125"/>
      <c r="AE293" s="48" t="str">
        <f t="shared" si="7"/>
        <v/>
      </c>
      <c r="AF293" s="48"/>
      <c r="AG293" s="48" t="str">
        <f>+IFERROR(IF(VLOOKUP(#REF!&amp;"-"&amp;ROW()-89,[1]ワークシート!$F$2:$BX$1002,64,0)="","",VLOOKUP(#REF!&amp;"-"&amp;ROW()-89,[1]ワークシート!$F$2:$BX$1002,64,0)),"")</f>
        <v/>
      </c>
      <c r="AH293" s="48"/>
      <c r="AJ293" s="138">
        <v>210</v>
      </c>
      <c r="AK293" s="138" t="e">
        <f>+#REF!&amp;AJ293</f>
        <v>#REF!</v>
      </c>
      <c r="AL293" s="43"/>
      <c r="AM293" s="43" t="str">
        <f>+IFERROR(IF(VLOOKUP(#REF!&amp;"-"&amp;ROW()-89,[1]ワークシート!$F$2:$BW$1002,12,0)="","",VLOOKUP(#REF!&amp;"-"&amp;ROW()-89,[1]ワークシート!$F$2:$BW$1002,12,0)),"")</f>
        <v/>
      </c>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row>
    <row r="294" spans="1:70" ht="35.1" hidden="1" customHeight="1">
      <c r="A294" s="15" t="str">
        <f>+IFERROR(IF(VLOOKUP(#REF!&amp;"-"&amp;ROW()-89,[1]ワークシート!$F$2:$BX$1002,6,0)="","",VLOOKUP(#REF!&amp;"-"&amp;ROW()-89,[1]ワークシート!$F$2:$BX$1002,6,0)),"")</f>
        <v/>
      </c>
      <c r="B294" s="25"/>
      <c r="C294" s="15" t="str">
        <f>+IFERROR(IF(VLOOKUP(#REF!&amp;"-"&amp;ROW()-89,[1]ワークシート!$F$2:$BX$1002,7,0)="","",VLOOKUP(#REF!&amp;"-"&amp;ROW()-89,[1]ワークシート!$F$2:$BX$1002,7,0)),"")</f>
        <v/>
      </c>
      <c r="D294" s="25"/>
      <c r="E294" s="15" t="str">
        <f>+IFERROR(IF(VLOOKUP(#REF!&amp;"-"&amp;ROW()-89,[1]ワークシート!$F$2:$BX$1002,8,0)="","",VLOOKUP(#REF!&amp;"-"&amp;ROW()-89,[1]ワークシート!$F$2:$BX$1002,8,0)),"")</f>
        <v/>
      </c>
      <c r="F294" s="25"/>
      <c r="G294" s="48" t="str">
        <f>+IFERROR(IF(VLOOKUP(#REF!&amp;"-"&amp;ROW()-89,[1]ワークシート!$F$2:$BX$1002,9,0)="","",VLOOKUP(#REF!&amp;"-"&amp;ROW()-89,[1]ワークシート!$F$2:$BX$1002,9,0)),"")</f>
        <v/>
      </c>
      <c r="H2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4" s="52"/>
      <c r="J294" s="15" t="str">
        <f>+IFERROR(IF(VLOOKUP(#REF!&amp;"-"&amp;ROW()-89,[1]ワークシート!$F$2:$BX$1002,16,0)="","",VLOOKUP(#REF!&amp;"-"&amp;ROW()-89,[1]ワークシート!$F$2:$BX$1002,16,0)),"")</f>
        <v/>
      </c>
      <c r="K294" s="30"/>
      <c r="L294" s="25"/>
      <c r="M294" s="57" t="str">
        <f>+IFERROR(VLOOKUP(#REF!&amp;"-"&amp;ROW()-89,[1]ワークシート!$F$2:$BX$1002,21,0),"")</f>
        <v/>
      </c>
      <c r="N294" s="65"/>
      <c r="O294" s="69" t="str">
        <f>+IFERROR(VLOOKUP(#REF!&amp;"-"&amp;ROW()-89,[1]ワークシート!$F$2:$BX$1002,22,0),"")</f>
        <v/>
      </c>
      <c r="P294" s="69"/>
      <c r="Q294" s="74" t="str">
        <f>+IFERROR(IF(VLOOKUP(#REF!&amp;"-"&amp;ROW()-89,[1]ワークシート!$F$2:$BX$1002,53,0)="","",VLOOKUP(#REF!&amp;"-"&amp;ROW()-89,[1]ワークシート!$F$2:$BX$1002,53,0)),"")</f>
        <v/>
      </c>
      <c r="R294" s="74"/>
      <c r="S294" s="74"/>
      <c r="T294" s="69" t="str">
        <f>+IFERROR(VLOOKUP(#REF!&amp;"-"&amp;ROW()-89,[1]ワークシート!$F$2:$BX$1002,58,0),"")</f>
        <v/>
      </c>
      <c r="U294" s="69"/>
      <c r="V294" s="69" t="str">
        <f>+IFERROR(VLOOKUP(#REF!&amp;"-"&amp;ROW()-89,[1]ワークシート!$F$2:$BX$1002,59,0),"")</f>
        <v/>
      </c>
      <c r="W294" s="69"/>
      <c r="X294" s="69"/>
      <c r="Y294" s="48" t="str">
        <f t="shared" si="6"/>
        <v/>
      </c>
      <c r="Z294" s="48"/>
      <c r="AA294" s="15" t="str">
        <f>+IFERROR(VLOOKUP(#REF!&amp;"-"&amp;ROW()-89,[1]ワークシート!$F$2:$BX$1002,10,0)&amp;"","")</f>
        <v/>
      </c>
      <c r="AB294" s="25"/>
      <c r="AC294" s="125" t="str">
        <f>+IFERROR(VLOOKUP(#REF!&amp;"-"&amp;ROW()-89,[1]ワークシート!$F$2:$BX$1002,63,0),"")</f>
        <v/>
      </c>
      <c r="AD294" s="125"/>
      <c r="AE294" s="48" t="str">
        <f t="shared" si="7"/>
        <v/>
      </c>
      <c r="AF294" s="48"/>
      <c r="AG294" s="48" t="str">
        <f>+IFERROR(IF(VLOOKUP(#REF!&amp;"-"&amp;ROW()-89,[1]ワークシート!$F$2:$BX$1002,64,0)="","",VLOOKUP(#REF!&amp;"-"&amp;ROW()-89,[1]ワークシート!$F$2:$BX$1002,64,0)),"")</f>
        <v/>
      </c>
      <c r="AH294" s="48"/>
      <c r="AJ294" s="138">
        <v>211</v>
      </c>
      <c r="AK294" s="138" t="e">
        <f>+#REF!&amp;AJ294</f>
        <v>#REF!</v>
      </c>
      <c r="AL294" s="43"/>
      <c r="AM294" s="43" t="str">
        <f>+IFERROR(IF(VLOOKUP(#REF!&amp;"-"&amp;ROW()-89,[1]ワークシート!$F$2:$BW$1002,12,0)="","",VLOOKUP(#REF!&amp;"-"&amp;ROW()-89,[1]ワークシート!$F$2:$BW$1002,12,0)),"")</f>
        <v/>
      </c>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row>
    <row r="295" spans="1:70" ht="35.1" hidden="1" customHeight="1">
      <c r="A295" s="15" t="str">
        <f>+IFERROR(IF(VLOOKUP(#REF!&amp;"-"&amp;ROW()-89,[1]ワークシート!$F$2:$BX$1002,6,0)="","",VLOOKUP(#REF!&amp;"-"&amp;ROW()-89,[1]ワークシート!$F$2:$BX$1002,6,0)),"")</f>
        <v/>
      </c>
      <c r="B295" s="25"/>
      <c r="C295" s="15" t="str">
        <f>+IFERROR(IF(VLOOKUP(#REF!&amp;"-"&amp;ROW()-89,[1]ワークシート!$F$2:$BX$1002,7,0)="","",VLOOKUP(#REF!&amp;"-"&amp;ROW()-89,[1]ワークシート!$F$2:$BX$1002,7,0)),"")</f>
        <v/>
      </c>
      <c r="D295" s="25"/>
      <c r="E295" s="15" t="str">
        <f>+IFERROR(IF(VLOOKUP(#REF!&amp;"-"&amp;ROW()-89,[1]ワークシート!$F$2:$BX$1002,8,0)="","",VLOOKUP(#REF!&amp;"-"&amp;ROW()-89,[1]ワークシート!$F$2:$BX$1002,8,0)),"")</f>
        <v/>
      </c>
      <c r="F295" s="25"/>
      <c r="G295" s="48" t="str">
        <f>+IFERROR(IF(VLOOKUP(#REF!&amp;"-"&amp;ROW()-89,[1]ワークシート!$F$2:$BX$1002,9,0)="","",VLOOKUP(#REF!&amp;"-"&amp;ROW()-89,[1]ワークシート!$F$2:$BX$1002,9,0)),"")</f>
        <v/>
      </c>
      <c r="H2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5" s="52"/>
      <c r="J295" s="15" t="str">
        <f>+IFERROR(IF(VLOOKUP(#REF!&amp;"-"&amp;ROW()-89,[1]ワークシート!$F$2:$BX$1002,16,0)="","",VLOOKUP(#REF!&amp;"-"&amp;ROW()-89,[1]ワークシート!$F$2:$BX$1002,16,0)),"")</f>
        <v/>
      </c>
      <c r="K295" s="30"/>
      <c r="L295" s="25"/>
      <c r="M295" s="57" t="str">
        <f>+IFERROR(VLOOKUP(#REF!&amp;"-"&amp;ROW()-89,[1]ワークシート!$F$2:$BX$1002,21,0),"")</f>
        <v/>
      </c>
      <c r="N295" s="65"/>
      <c r="O295" s="69" t="str">
        <f>+IFERROR(VLOOKUP(#REF!&amp;"-"&amp;ROW()-89,[1]ワークシート!$F$2:$BX$1002,22,0),"")</f>
        <v/>
      </c>
      <c r="P295" s="69"/>
      <c r="Q295" s="74" t="str">
        <f>+IFERROR(IF(VLOOKUP(#REF!&amp;"-"&amp;ROW()-89,[1]ワークシート!$F$2:$BX$1002,53,0)="","",VLOOKUP(#REF!&amp;"-"&amp;ROW()-89,[1]ワークシート!$F$2:$BX$1002,53,0)),"")</f>
        <v/>
      </c>
      <c r="R295" s="74"/>
      <c r="S295" s="74"/>
      <c r="T295" s="69" t="str">
        <f>+IFERROR(VLOOKUP(#REF!&amp;"-"&amp;ROW()-89,[1]ワークシート!$F$2:$BX$1002,58,0),"")</f>
        <v/>
      </c>
      <c r="U295" s="69"/>
      <c r="V295" s="69" t="str">
        <f>+IFERROR(VLOOKUP(#REF!&amp;"-"&amp;ROW()-89,[1]ワークシート!$F$2:$BX$1002,59,0),"")</f>
        <v/>
      </c>
      <c r="W295" s="69"/>
      <c r="X295" s="69"/>
      <c r="Y295" s="48" t="str">
        <f t="shared" si="6"/>
        <v/>
      </c>
      <c r="Z295" s="48"/>
      <c r="AA295" s="15" t="str">
        <f>+IFERROR(VLOOKUP(#REF!&amp;"-"&amp;ROW()-89,[1]ワークシート!$F$2:$BX$1002,10,0)&amp;"","")</f>
        <v/>
      </c>
      <c r="AB295" s="25"/>
      <c r="AC295" s="125" t="str">
        <f>+IFERROR(VLOOKUP(#REF!&amp;"-"&amp;ROW()-89,[1]ワークシート!$F$2:$BX$1002,63,0),"")</f>
        <v/>
      </c>
      <c r="AD295" s="125"/>
      <c r="AE295" s="48" t="str">
        <f t="shared" si="7"/>
        <v/>
      </c>
      <c r="AF295" s="48"/>
      <c r="AG295" s="48" t="str">
        <f>+IFERROR(IF(VLOOKUP(#REF!&amp;"-"&amp;ROW()-89,[1]ワークシート!$F$2:$BX$1002,64,0)="","",VLOOKUP(#REF!&amp;"-"&amp;ROW()-89,[1]ワークシート!$F$2:$BX$1002,64,0)),"")</f>
        <v/>
      </c>
      <c r="AH295" s="48"/>
      <c r="AJ295" s="138">
        <v>212</v>
      </c>
      <c r="AK295" s="138" t="e">
        <f>+#REF!&amp;AJ295</f>
        <v>#REF!</v>
      </c>
      <c r="AL295" s="43"/>
      <c r="AM295" s="43" t="str">
        <f>+IFERROR(IF(VLOOKUP(#REF!&amp;"-"&amp;ROW()-89,[1]ワークシート!$F$2:$BW$1002,12,0)="","",VLOOKUP(#REF!&amp;"-"&amp;ROW()-89,[1]ワークシート!$F$2:$BW$1002,12,0)),"")</f>
        <v/>
      </c>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row>
    <row r="296" spans="1:70" ht="35.1" hidden="1" customHeight="1">
      <c r="A296" s="15" t="str">
        <f>+IFERROR(IF(VLOOKUP(#REF!&amp;"-"&amp;ROW()-89,[1]ワークシート!$F$2:$BX$1002,6,0)="","",VLOOKUP(#REF!&amp;"-"&amp;ROW()-89,[1]ワークシート!$F$2:$BX$1002,6,0)),"")</f>
        <v/>
      </c>
      <c r="B296" s="25"/>
      <c r="C296" s="15" t="str">
        <f>+IFERROR(IF(VLOOKUP(#REF!&amp;"-"&amp;ROW()-89,[1]ワークシート!$F$2:$BX$1002,7,0)="","",VLOOKUP(#REF!&amp;"-"&amp;ROW()-89,[1]ワークシート!$F$2:$BX$1002,7,0)),"")</f>
        <v/>
      </c>
      <c r="D296" s="25"/>
      <c r="E296" s="15" t="str">
        <f>+IFERROR(IF(VLOOKUP(#REF!&amp;"-"&amp;ROW()-89,[1]ワークシート!$F$2:$BX$1002,8,0)="","",VLOOKUP(#REF!&amp;"-"&amp;ROW()-89,[1]ワークシート!$F$2:$BX$1002,8,0)),"")</f>
        <v/>
      </c>
      <c r="F296" s="25"/>
      <c r="G296" s="48" t="str">
        <f>+IFERROR(IF(VLOOKUP(#REF!&amp;"-"&amp;ROW()-89,[1]ワークシート!$F$2:$BX$1002,9,0)="","",VLOOKUP(#REF!&amp;"-"&amp;ROW()-89,[1]ワークシート!$F$2:$BX$1002,9,0)),"")</f>
        <v/>
      </c>
      <c r="H2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6" s="52"/>
      <c r="J296" s="15" t="str">
        <f>+IFERROR(IF(VLOOKUP(#REF!&amp;"-"&amp;ROW()-89,[1]ワークシート!$F$2:$BX$1002,16,0)="","",VLOOKUP(#REF!&amp;"-"&amp;ROW()-89,[1]ワークシート!$F$2:$BX$1002,16,0)),"")</f>
        <v/>
      </c>
      <c r="K296" s="30"/>
      <c r="L296" s="25"/>
      <c r="M296" s="57" t="str">
        <f>+IFERROR(VLOOKUP(#REF!&amp;"-"&amp;ROW()-89,[1]ワークシート!$F$2:$BX$1002,21,0),"")</f>
        <v/>
      </c>
      <c r="N296" s="65"/>
      <c r="O296" s="69" t="str">
        <f>+IFERROR(VLOOKUP(#REF!&amp;"-"&amp;ROW()-89,[1]ワークシート!$F$2:$BX$1002,22,0),"")</f>
        <v/>
      </c>
      <c r="P296" s="69"/>
      <c r="Q296" s="74" t="str">
        <f>+IFERROR(IF(VLOOKUP(#REF!&amp;"-"&amp;ROW()-89,[1]ワークシート!$F$2:$BX$1002,53,0)="","",VLOOKUP(#REF!&amp;"-"&amp;ROW()-89,[1]ワークシート!$F$2:$BX$1002,53,0)),"")</f>
        <v/>
      </c>
      <c r="R296" s="74"/>
      <c r="S296" s="74"/>
      <c r="T296" s="69" t="str">
        <f>+IFERROR(VLOOKUP(#REF!&amp;"-"&amp;ROW()-89,[1]ワークシート!$F$2:$BX$1002,58,0),"")</f>
        <v/>
      </c>
      <c r="U296" s="69"/>
      <c r="V296" s="69" t="str">
        <f>+IFERROR(VLOOKUP(#REF!&amp;"-"&amp;ROW()-89,[1]ワークシート!$F$2:$BX$1002,59,0),"")</f>
        <v/>
      </c>
      <c r="W296" s="69"/>
      <c r="X296" s="69"/>
      <c r="Y296" s="48" t="str">
        <f t="shared" si="6"/>
        <v/>
      </c>
      <c r="Z296" s="48"/>
      <c r="AA296" s="15" t="str">
        <f>+IFERROR(VLOOKUP(#REF!&amp;"-"&amp;ROW()-89,[1]ワークシート!$F$2:$BX$1002,10,0)&amp;"","")</f>
        <v/>
      </c>
      <c r="AB296" s="25"/>
      <c r="AC296" s="125" t="str">
        <f>+IFERROR(VLOOKUP(#REF!&amp;"-"&amp;ROW()-89,[1]ワークシート!$F$2:$BX$1002,63,0),"")</f>
        <v/>
      </c>
      <c r="AD296" s="125"/>
      <c r="AE296" s="48" t="str">
        <f t="shared" si="7"/>
        <v/>
      </c>
      <c r="AF296" s="48"/>
      <c r="AG296" s="48" t="str">
        <f>+IFERROR(IF(VLOOKUP(#REF!&amp;"-"&amp;ROW()-89,[1]ワークシート!$F$2:$BX$1002,64,0)="","",VLOOKUP(#REF!&amp;"-"&amp;ROW()-89,[1]ワークシート!$F$2:$BX$1002,64,0)),"")</f>
        <v/>
      </c>
      <c r="AH296" s="48"/>
      <c r="AJ296" s="138">
        <v>213</v>
      </c>
      <c r="AK296" s="138" t="e">
        <f>+#REF!&amp;AJ296</f>
        <v>#REF!</v>
      </c>
      <c r="AL296" s="43"/>
      <c r="AM296" s="43" t="str">
        <f>+IFERROR(IF(VLOOKUP(#REF!&amp;"-"&amp;ROW()-89,[1]ワークシート!$F$2:$BW$1002,12,0)="","",VLOOKUP(#REF!&amp;"-"&amp;ROW()-89,[1]ワークシート!$F$2:$BW$1002,12,0)),"")</f>
        <v/>
      </c>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row>
    <row r="297" spans="1:70" ht="35.1" hidden="1" customHeight="1">
      <c r="A297" s="15" t="str">
        <f>+IFERROR(IF(VLOOKUP(#REF!&amp;"-"&amp;ROW()-89,[1]ワークシート!$F$2:$BX$1002,6,0)="","",VLOOKUP(#REF!&amp;"-"&amp;ROW()-89,[1]ワークシート!$F$2:$BX$1002,6,0)),"")</f>
        <v/>
      </c>
      <c r="B297" s="25"/>
      <c r="C297" s="15" t="str">
        <f>+IFERROR(IF(VLOOKUP(#REF!&amp;"-"&amp;ROW()-89,[1]ワークシート!$F$2:$BX$1002,7,0)="","",VLOOKUP(#REF!&amp;"-"&amp;ROW()-89,[1]ワークシート!$F$2:$BX$1002,7,0)),"")</f>
        <v/>
      </c>
      <c r="D297" s="25"/>
      <c r="E297" s="15" t="str">
        <f>+IFERROR(IF(VLOOKUP(#REF!&amp;"-"&amp;ROW()-89,[1]ワークシート!$F$2:$BX$1002,8,0)="","",VLOOKUP(#REF!&amp;"-"&amp;ROW()-89,[1]ワークシート!$F$2:$BX$1002,8,0)),"")</f>
        <v/>
      </c>
      <c r="F297" s="25"/>
      <c r="G297" s="48" t="str">
        <f>+IFERROR(IF(VLOOKUP(#REF!&amp;"-"&amp;ROW()-89,[1]ワークシート!$F$2:$BX$1002,9,0)="","",VLOOKUP(#REF!&amp;"-"&amp;ROW()-89,[1]ワークシート!$F$2:$BX$1002,9,0)),"")</f>
        <v/>
      </c>
      <c r="H2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7" s="52"/>
      <c r="J297" s="15" t="str">
        <f>+IFERROR(IF(VLOOKUP(#REF!&amp;"-"&amp;ROW()-89,[1]ワークシート!$F$2:$BX$1002,16,0)="","",VLOOKUP(#REF!&amp;"-"&amp;ROW()-89,[1]ワークシート!$F$2:$BX$1002,16,0)),"")</f>
        <v/>
      </c>
      <c r="K297" s="30"/>
      <c r="L297" s="25"/>
      <c r="M297" s="57" t="str">
        <f>+IFERROR(VLOOKUP(#REF!&amp;"-"&amp;ROW()-89,[1]ワークシート!$F$2:$BX$1002,21,0),"")</f>
        <v/>
      </c>
      <c r="N297" s="65"/>
      <c r="O297" s="69" t="str">
        <f>+IFERROR(VLOOKUP(#REF!&amp;"-"&amp;ROW()-89,[1]ワークシート!$F$2:$BX$1002,22,0),"")</f>
        <v/>
      </c>
      <c r="P297" s="69"/>
      <c r="Q297" s="74" t="str">
        <f>+IFERROR(IF(VLOOKUP(#REF!&amp;"-"&amp;ROW()-89,[1]ワークシート!$F$2:$BX$1002,53,0)="","",VLOOKUP(#REF!&amp;"-"&amp;ROW()-89,[1]ワークシート!$F$2:$BX$1002,53,0)),"")</f>
        <v/>
      </c>
      <c r="R297" s="74"/>
      <c r="S297" s="74"/>
      <c r="T297" s="69" t="str">
        <f>+IFERROR(VLOOKUP(#REF!&amp;"-"&amp;ROW()-89,[1]ワークシート!$F$2:$BX$1002,58,0),"")</f>
        <v/>
      </c>
      <c r="U297" s="69"/>
      <c r="V297" s="69" t="str">
        <f>+IFERROR(VLOOKUP(#REF!&amp;"-"&amp;ROW()-89,[1]ワークシート!$F$2:$BX$1002,59,0),"")</f>
        <v/>
      </c>
      <c r="W297" s="69"/>
      <c r="X297" s="69"/>
      <c r="Y297" s="48" t="str">
        <f t="shared" si="6"/>
        <v/>
      </c>
      <c r="Z297" s="48"/>
      <c r="AA297" s="15" t="str">
        <f>+IFERROR(VLOOKUP(#REF!&amp;"-"&amp;ROW()-89,[1]ワークシート!$F$2:$BX$1002,10,0)&amp;"","")</f>
        <v/>
      </c>
      <c r="AB297" s="25"/>
      <c r="AC297" s="125" t="str">
        <f>+IFERROR(VLOOKUP(#REF!&amp;"-"&amp;ROW()-89,[1]ワークシート!$F$2:$BX$1002,63,0),"")</f>
        <v/>
      </c>
      <c r="AD297" s="125"/>
      <c r="AE297" s="48" t="str">
        <f t="shared" si="7"/>
        <v/>
      </c>
      <c r="AF297" s="48"/>
      <c r="AG297" s="48" t="str">
        <f>+IFERROR(IF(VLOOKUP(#REF!&amp;"-"&amp;ROW()-89,[1]ワークシート!$F$2:$BX$1002,64,0)="","",VLOOKUP(#REF!&amp;"-"&amp;ROW()-89,[1]ワークシート!$F$2:$BX$1002,64,0)),"")</f>
        <v/>
      </c>
      <c r="AH297" s="48"/>
      <c r="AJ297" s="138">
        <v>214</v>
      </c>
      <c r="AK297" s="138" t="e">
        <f>+#REF!&amp;AJ297</f>
        <v>#REF!</v>
      </c>
      <c r="AL297" s="43"/>
      <c r="AM297" s="43" t="str">
        <f>+IFERROR(IF(VLOOKUP(#REF!&amp;"-"&amp;ROW()-89,[1]ワークシート!$F$2:$BW$1002,12,0)="","",VLOOKUP(#REF!&amp;"-"&amp;ROW()-89,[1]ワークシート!$F$2:$BW$1002,12,0)),"")</f>
        <v/>
      </c>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row>
    <row r="298" spans="1:70" ht="35.1" hidden="1" customHeight="1">
      <c r="A298" s="15" t="str">
        <f>+IFERROR(IF(VLOOKUP(#REF!&amp;"-"&amp;ROW()-89,[1]ワークシート!$F$2:$BX$1002,6,0)="","",VLOOKUP(#REF!&amp;"-"&amp;ROW()-89,[1]ワークシート!$F$2:$BX$1002,6,0)),"")</f>
        <v/>
      </c>
      <c r="B298" s="25"/>
      <c r="C298" s="15" t="str">
        <f>+IFERROR(IF(VLOOKUP(#REF!&amp;"-"&amp;ROW()-89,[1]ワークシート!$F$2:$BX$1002,7,0)="","",VLOOKUP(#REF!&amp;"-"&amp;ROW()-89,[1]ワークシート!$F$2:$BX$1002,7,0)),"")</f>
        <v/>
      </c>
      <c r="D298" s="25"/>
      <c r="E298" s="15" t="str">
        <f>+IFERROR(IF(VLOOKUP(#REF!&amp;"-"&amp;ROW()-89,[1]ワークシート!$F$2:$BX$1002,8,0)="","",VLOOKUP(#REF!&amp;"-"&amp;ROW()-89,[1]ワークシート!$F$2:$BX$1002,8,0)),"")</f>
        <v/>
      </c>
      <c r="F298" s="25"/>
      <c r="G298" s="48" t="str">
        <f>+IFERROR(IF(VLOOKUP(#REF!&amp;"-"&amp;ROW()-89,[1]ワークシート!$F$2:$BX$1002,9,0)="","",VLOOKUP(#REF!&amp;"-"&amp;ROW()-89,[1]ワークシート!$F$2:$BX$1002,9,0)),"")</f>
        <v/>
      </c>
      <c r="H2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8" s="52"/>
      <c r="J298" s="15" t="str">
        <f>+IFERROR(IF(VLOOKUP(#REF!&amp;"-"&amp;ROW()-89,[1]ワークシート!$F$2:$BX$1002,16,0)="","",VLOOKUP(#REF!&amp;"-"&amp;ROW()-89,[1]ワークシート!$F$2:$BX$1002,16,0)),"")</f>
        <v/>
      </c>
      <c r="K298" s="30"/>
      <c r="L298" s="25"/>
      <c r="M298" s="57" t="str">
        <f>+IFERROR(VLOOKUP(#REF!&amp;"-"&amp;ROW()-89,[1]ワークシート!$F$2:$BX$1002,21,0),"")</f>
        <v/>
      </c>
      <c r="N298" s="65"/>
      <c r="O298" s="69" t="str">
        <f>+IFERROR(VLOOKUP(#REF!&amp;"-"&amp;ROW()-89,[1]ワークシート!$F$2:$BX$1002,22,0),"")</f>
        <v/>
      </c>
      <c r="P298" s="69"/>
      <c r="Q298" s="74" t="str">
        <f>+IFERROR(IF(VLOOKUP(#REF!&amp;"-"&amp;ROW()-89,[1]ワークシート!$F$2:$BX$1002,53,0)="","",VLOOKUP(#REF!&amp;"-"&amp;ROW()-89,[1]ワークシート!$F$2:$BX$1002,53,0)),"")</f>
        <v/>
      </c>
      <c r="R298" s="74"/>
      <c r="S298" s="74"/>
      <c r="T298" s="69" t="str">
        <f>+IFERROR(VLOOKUP(#REF!&amp;"-"&amp;ROW()-89,[1]ワークシート!$F$2:$BX$1002,58,0),"")</f>
        <v/>
      </c>
      <c r="U298" s="69"/>
      <c r="V298" s="69" t="str">
        <f>+IFERROR(VLOOKUP(#REF!&amp;"-"&amp;ROW()-89,[1]ワークシート!$F$2:$BX$1002,59,0),"")</f>
        <v/>
      </c>
      <c r="W298" s="69"/>
      <c r="X298" s="69"/>
      <c r="Y298" s="48" t="str">
        <f t="shared" si="6"/>
        <v/>
      </c>
      <c r="Z298" s="48"/>
      <c r="AA298" s="15" t="str">
        <f>+IFERROR(VLOOKUP(#REF!&amp;"-"&amp;ROW()-89,[1]ワークシート!$F$2:$BX$1002,10,0)&amp;"","")</f>
        <v/>
      </c>
      <c r="AB298" s="25"/>
      <c r="AC298" s="125" t="str">
        <f>+IFERROR(VLOOKUP(#REF!&amp;"-"&amp;ROW()-89,[1]ワークシート!$F$2:$BX$1002,63,0),"")</f>
        <v/>
      </c>
      <c r="AD298" s="125"/>
      <c r="AE298" s="48" t="str">
        <f t="shared" si="7"/>
        <v/>
      </c>
      <c r="AF298" s="48"/>
      <c r="AG298" s="48" t="str">
        <f>+IFERROR(IF(VLOOKUP(#REF!&amp;"-"&amp;ROW()-89,[1]ワークシート!$F$2:$BX$1002,64,0)="","",VLOOKUP(#REF!&amp;"-"&amp;ROW()-89,[1]ワークシート!$F$2:$BX$1002,64,0)),"")</f>
        <v/>
      </c>
      <c r="AH298" s="48"/>
      <c r="AJ298" s="138">
        <v>215</v>
      </c>
      <c r="AK298" s="138" t="e">
        <f>+#REF!&amp;AJ298</f>
        <v>#REF!</v>
      </c>
      <c r="AL298" s="43"/>
      <c r="AM298" s="43" t="str">
        <f>+IFERROR(IF(VLOOKUP(#REF!&amp;"-"&amp;ROW()-89,[1]ワークシート!$F$2:$BW$1002,12,0)="","",VLOOKUP(#REF!&amp;"-"&amp;ROW()-89,[1]ワークシート!$F$2:$BW$1002,12,0)),"")</f>
        <v/>
      </c>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row>
    <row r="299" spans="1:70" ht="35.1" hidden="1" customHeight="1">
      <c r="A299" s="15" t="str">
        <f>+IFERROR(IF(VLOOKUP(#REF!&amp;"-"&amp;ROW()-89,[1]ワークシート!$F$2:$BX$1002,6,0)="","",VLOOKUP(#REF!&amp;"-"&amp;ROW()-89,[1]ワークシート!$F$2:$BX$1002,6,0)),"")</f>
        <v/>
      </c>
      <c r="B299" s="25"/>
      <c r="C299" s="15" t="str">
        <f>+IFERROR(IF(VLOOKUP(#REF!&amp;"-"&amp;ROW()-89,[1]ワークシート!$F$2:$BX$1002,7,0)="","",VLOOKUP(#REF!&amp;"-"&amp;ROW()-89,[1]ワークシート!$F$2:$BX$1002,7,0)),"")</f>
        <v/>
      </c>
      <c r="D299" s="25"/>
      <c r="E299" s="15" t="str">
        <f>+IFERROR(IF(VLOOKUP(#REF!&amp;"-"&amp;ROW()-89,[1]ワークシート!$F$2:$BX$1002,8,0)="","",VLOOKUP(#REF!&amp;"-"&amp;ROW()-89,[1]ワークシート!$F$2:$BX$1002,8,0)),"")</f>
        <v/>
      </c>
      <c r="F299" s="25"/>
      <c r="G299" s="48" t="str">
        <f>+IFERROR(IF(VLOOKUP(#REF!&amp;"-"&amp;ROW()-89,[1]ワークシート!$F$2:$BX$1002,9,0)="","",VLOOKUP(#REF!&amp;"-"&amp;ROW()-89,[1]ワークシート!$F$2:$BX$1002,9,0)),"")</f>
        <v/>
      </c>
      <c r="H2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9" s="52"/>
      <c r="J299" s="15" t="str">
        <f>+IFERROR(IF(VLOOKUP(#REF!&amp;"-"&amp;ROW()-89,[1]ワークシート!$F$2:$BX$1002,16,0)="","",VLOOKUP(#REF!&amp;"-"&amp;ROW()-89,[1]ワークシート!$F$2:$BX$1002,16,0)),"")</f>
        <v/>
      </c>
      <c r="K299" s="30"/>
      <c r="L299" s="25"/>
      <c r="M299" s="57" t="str">
        <f>+IFERROR(VLOOKUP(#REF!&amp;"-"&amp;ROW()-89,[1]ワークシート!$F$2:$BX$1002,21,0),"")</f>
        <v/>
      </c>
      <c r="N299" s="65"/>
      <c r="O299" s="69" t="str">
        <f>+IFERROR(VLOOKUP(#REF!&amp;"-"&amp;ROW()-89,[1]ワークシート!$F$2:$BX$1002,22,0),"")</f>
        <v/>
      </c>
      <c r="P299" s="69"/>
      <c r="Q299" s="74" t="str">
        <f>+IFERROR(IF(VLOOKUP(#REF!&amp;"-"&amp;ROW()-89,[1]ワークシート!$F$2:$BX$1002,53,0)="","",VLOOKUP(#REF!&amp;"-"&amp;ROW()-89,[1]ワークシート!$F$2:$BX$1002,53,0)),"")</f>
        <v/>
      </c>
      <c r="R299" s="74"/>
      <c r="S299" s="74"/>
      <c r="T299" s="69" t="str">
        <f>+IFERROR(VLOOKUP(#REF!&amp;"-"&amp;ROW()-89,[1]ワークシート!$F$2:$BX$1002,58,0),"")</f>
        <v/>
      </c>
      <c r="U299" s="69"/>
      <c r="V299" s="69" t="str">
        <f>+IFERROR(VLOOKUP(#REF!&amp;"-"&amp;ROW()-89,[1]ワークシート!$F$2:$BX$1002,59,0),"")</f>
        <v/>
      </c>
      <c r="W299" s="69"/>
      <c r="X299" s="69"/>
      <c r="Y299" s="48" t="str">
        <f t="shared" si="6"/>
        <v/>
      </c>
      <c r="Z299" s="48"/>
      <c r="AA299" s="15" t="str">
        <f>+IFERROR(VLOOKUP(#REF!&amp;"-"&amp;ROW()-89,[1]ワークシート!$F$2:$BX$1002,10,0)&amp;"","")</f>
        <v/>
      </c>
      <c r="AB299" s="25"/>
      <c r="AC299" s="125" t="str">
        <f>+IFERROR(VLOOKUP(#REF!&amp;"-"&amp;ROW()-89,[1]ワークシート!$F$2:$BX$1002,63,0),"")</f>
        <v/>
      </c>
      <c r="AD299" s="125"/>
      <c r="AE299" s="48" t="str">
        <f t="shared" si="7"/>
        <v/>
      </c>
      <c r="AF299" s="48"/>
      <c r="AG299" s="48" t="str">
        <f>+IFERROR(IF(VLOOKUP(#REF!&amp;"-"&amp;ROW()-89,[1]ワークシート!$F$2:$BX$1002,64,0)="","",VLOOKUP(#REF!&amp;"-"&amp;ROW()-89,[1]ワークシート!$F$2:$BX$1002,64,0)),"")</f>
        <v/>
      </c>
      <c r="AH299" s="48"/>
      <c r="AJ299" s="138">
        <v>216</v>
      </c>
      <c r="AK299" s="138" t="e">
        <f>+#REF!&amp;AJ299</f>
        <v>#REF!</v>
      </c>
      <c r="AL299" s="43"/>
      <c r="AM299" s="43" t="str">
        <f>+IFERROR(IF(VLOOKUP(#REF!&amp;"-"&amp;ROW()-89,[1]ワークシート!$F$2:$BW$1002,12,0)="","",VLOOKUP(#REF!&amp;"-"&amp;ROW()-89,[1]ワークシート!$F$2:$BW$1002,12,0)),"")</f>
        <v/>
      </c>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row>
    <row r="300" spans="1:70" ht="35.1" hidden="1" customHeight="1">
      <c r="A300" s="15" t="str">
        <f>+IFERROR(IF(VLOOKUP(#REF!&amp;"-"&amp;ROW()-89,[1]ワークシート!$F$2:$BX$1002,6,0)="","",VLOOKUP(#REF!&amp;"-"&amp;ROW()-89,[1]ワークシート!$F$2:$BX$1002,6,0)),"")</f>
        <v/>
      </c>
      <c r="B300" s="25"/>
      <c r="C300" s="15" t="str">
        <f>+IFERROR(IF(VLOOKUP(#REF!&amp;"-"&amp;ROW()-89,[1]ワークシート!$F$2:$BX$1002,7,0)="","",VLOOKUP(#REF!&amp;"-"&amp;ROW()-89,[1]ワークシート!$F$2:$BX$1002,7,0)),"")</f>
        <v/>
      </c>
      <c r="D300" s="25"/>
      <c r="E300" s="15" t="str">
        <f>+IFERROR(IF(VLOOKUP(#REF!&amp;"-"&amp;ROW()-89,[1]ワークシート!$F$2:$BX$1002,8,0)="","",VLOOKUP(#REF!&amp;"-"&amp;ROW()-89,[1]ワークシート!$F$2:$BX$1002,8,0)),"")</f>
        <v/>
      </c>
      <c r="F300" s="25"/>
      <c r="G300" s="48" t="str">
        <f>+IFERROR(IF(VLOOKUP(#REF!&amp;"-"&amp;ROW()-89,[1]ワークシート!$F$2:$BX$1002,9,0)="","",VLOOKUP(#REF!&amp;"-"&amp;ROW()-89,[1]ワークシート!$F$2:$BX$1002,9,0)),"")</f>
        <v/>
      </c>
      <c r="H3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0" s="52"/>
      <c r="J300" s="15" t="str">
        <f>+IFERROR(IF(VLOOKUP(#REF!&amp;"-"&amp;ROW()-89,[1]ワークシート!$F$2:$BX$1002,16,0)="","",VLOOKUP(#REF!&amp;"-"&amp;ROW()-89,[1]ワークシート!$F$2:$BX$1002,16,0)),"")</f>
        <v/>
      </c>
      <c r="K300" s="30"/>
      <c r="L300" s="25"/>
      <c r="M300" s="57" t="str">
        <f>+IFERROR(VLOOKUP(#REF!&amp;"-"&amp;ROW()-89,[1]ワークシート!$F$2:$BX$1002,21,0),"")</f>
        <v/>
      </c>
      <c r="N300" s="65"/>
      <c r="O300" s="69" t="str">
        <f>+IFERROR(VLOOKUP(#REF!&amp;"-"&amp;ROW()-89,[1]ワークシート!$F$2:$BX$1002,22,0),"")</f>
        <v/>
      </c>
      <c r="P300" s="69"/>
      <c r="Q300" s="74" t="str">
        <f>+IFERROR(IF(VLOOKUP(#REF!&amp;"-"&amp;ROW()-89,[1]ワークシート!$F$2:$BX$1002,53,0)="","",VLOOKUP(#REF!&amp;"-"&amp;ROW()-89,[1]ワークシート!$F$2:$BX$1002,53,0)),"")</f>
        <v/>
      </c>
      <c r="R300" s="74"/>
      <c r="S300" s="74"/>
      <c r="T300" s="69" t="str">
        <f>+IFERROR(VLOOKUP(#REF!&amp;"-"&amp;ROW()-89,[1]ワークシート!$F$2:$BX$1002,58,0),"")</f>
        <v/>
      </c>
      <c r="U300" s="69"/>
      <c r="V300" s="69" t="str">
        <f>+IFERROR(VLOOKUP(#REF!&amp;"-"&amp;ROW()-89,[1]ワークシート!$F$2:$BX$1002,59,0),"")</f>
        <v/>
      </c>
      <c r="W300" s="69"/>
      <c r="X300" s="69"/>
      <c r="Y300" s="48" t="str">
        <f t="shared" si="6"/>
        <v/>
      </c>
      <c r="Z300" s="48"/>
      <c r="AA300" s="15" t="str">
        <f>+IFERROR(VLOOKUP(#REF!&amp;"-"&amp;ROW()-89,[1]ワークシート!$F$2:$BX$1002,10,0)&amp;"","")</f>
        <v/>
      </c>
      <c r="AB300" s="25"/>
      <c r="AC300" s="125" t="str">
        <f>+IFERROR(VLOOKUP(#REF!&amp;"-"&amp;ROW()-89,[1]ワークシート!$F$2:$BX$1002,63,0),"")</f>
        <v/>
      </c>
      <c r="AD300" s="125"/>
      <c r="AE300" s="48" t="str">
        <f t="shared" si="7"/>
        <v/>
      </c>
      <c r="AF300" s="48"/>
      <c r="AG300" s="48" t="str">
        <f>+IFERROR(IF(VLOOKUP(#REF!&amp;"-"&amp;ROW()-89,[1]ワークシート!$F$2:$BX$1002,64,0)="","",VLOOKUP(#REF!&amp;"-"&amp;ROW()-89,[1]ワークシート!$F$2:$BX$1002,64,0)),"")</f>
        <v/>
      </c>
      <c r="AH300" s="48"/>
      <c r="AJ300" s="138">
        <v>217</v>
      </c>
      <c r="AK300" s="138" t="e">
        <f>+#REF!&amp;AJ300</f>
        <v>#REF!</v>
      </c>
      <c r="AL300" s="43"/>
      <c r="AM300" s="43" t="str">
        <f>+IFERROR(IF(VLOOKUP(#REF!&amp;"-"&amp;ROW()-89,[1]ワークシート!$F$2:$BW$1002,12,0)="","",VLOOKUP(#REF!&amp;"-"&amp;ROW()-89,[1]ワークシート!$F$2:$BW$1002,12,0)),"")</f>
        <v/>
      </c>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row>
    <row r="301" spans="1:70" ht="35.1" hidden="1" customHeight="1">
      <c r="A301" s="15" t="str">
        <f>+IFERROR(IF(VLOOKUP(#REF!&amp;"-"&amp;ROW()-89,[1]ワークシート!$F$2:$BX$1002,6,0)="","",VLOOKUP(#REF!&amp;"-"&amp;ROW()-89,[1]ワークシート!$F$2:$BX$1002,6,0)),"")</f>
        <v/>
      </c>
      <c r="B301" s="25"/>
      <c r="C301" s="15" t="str">
        <f>+IFERROR(IF(VLOOKUP(#REF!&amp;"-"&amp;ROW()-89,[1]ワークシート!$F$2:$BX$1002,7,0)="","",VLOOKUP(#REF!&amp;"-"&amp;ROW()-89,[1]ワークシート!$F$2:$BX$1002,7,0)),"")</f>
        <v/>
      </c>
      <c r="D301" s="25"/>
      <c r="E301" s="15" t="str">
        <f>+IFERROR(IF(VLOOKUP(#REF!&amp;"-"&amp;ROW()-89,[1]ワークシート!$F$2:$BX$1002,8,0)="","",VLOOKUP(#REF!&amp;"-"&amp;ROW()-89,[1]ワークシート!$F$2:$BX$1002,8,0)),"")</f>
        <v/>
      </c>
      <c r="F301" s="25"/>
      <c r="G301" s="48" t="str">
        <f>+IFERROR(IF(VLOOKUP(#REF!&amp;"-"&amp;ROW()-89,[1]ワークシート!$F$2:$BX$1002,9,0)="","",VLOOKUP(#REF!&amp;"-"&amp;ROW()-89,[1]ワークシート!$F$2:$BX$1002,9,0)),"")</f>
        <v/>
      </c>
      <c r="H3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1" s="52"/>
      <c r="J301" s="15" t="str">
        <f>+IFERROR(IF(VLOOKUP(#REF!&amp;"-"&amp;ROW()-89,[1]ワークシート!$F$2:$BX$1002,16,0)="","",VLOOKUP(#REF!&amp;"-"&amp;ROW()-89,[1]ワークシート!$F$2:$BX$1002,16,0)),"")</f>
        <v/>
      </c>
      <c r="K301" s="30"/>
      <c r="L301" s="25"/>
      <c r="M301" s="57" t="str">
        <f>+IFERROR(VLOOKUP(#REF!&amp;"-"&amp;ROW()-89,[1]ワークシート!$F$2:$BX$1002,21,0),"")</f>
        <v/>
      </c>
      <c r="N301" s="65"/>
      <c r="O301" s="69" t="str">
        <f>+IFERROR(VLOOKUP(#REF!&amp;"-"&amp;ROW()-89,[1]ワークシート!$F$2:$BX$1002,22,0),"")</f>
        <v/>
      </c>
      <c r="P301" s="69"/>
      <c r="Q301" s="74" t="str">
        <f>+IFERROR(IF(VLOOKUP(#REF!&amp;"-"&amp;ROW()-89,[1]ワークシート!$F$2:$BX$1002,53,0)="","",VLOOKUP(#REF!&amp;"-"&amp;ROW()-89,[1]ワークシート!$F$2:$BX$1002,53,0)),"")</f>
        <v/>
      </c>
      <c r="R301" s="74"/>
      <c r="S301" s="74"/>
      <c r="T301" s="69" t="str">
        <f>+IFERROR(VLOOKUP(#REF!&amp;"-"&amp;ROW()-89,[1]ワークシート!$F$2:$BX$1002,58,0),"")</f>
        <v/>
      </c>
      <c r="U301" s="69"/>
      <c r="V301" s="69" t="str">
        <f>+IFERROR(VLOOKUP(#REF!&amp;"-"&amp;ROW()-89,[1]ワークシート!$F$2:$BX$1002,59,0),"")</f>
        <v/>
      </c>
      <c r="W301" s="69"/>
      <c r="X301" s="69"/>
      <c r="Y301" s="48" t="str">
        <f t="shared" si="6"/>
        <v/>
      </c>
      <c r="Z301" s="48"/>
      <c r="AA301" s="15" t="str">
        <f>+IFERROR(VLOOKUP(#REF!&amp;"-"&amp;ROW()-89,[1]ワークシート!$F$2:$BX$1002,10,0)&amp;"","")</f>
        <v/>
      </c>
      <c r="AB301" s="25"/>
      <c r="AC301" s="125" t="str">
        <f>+IFERROR(VLOOKUP(#REF!&amp;"-"&amp;ROW()-89,[1]ワークシート!$F$2:$BX$1002,63,0),"")</f>
        <v/>
      </c>
      <c r="AD301" s="125"/>
      <c r="AE301" s="48" t="str">
        <f t="shared" si="7"/>
        <v/>
      </c>
      <c r="AF301" s="48"/>
      <c r="AG301" s="48" t="str">
        <f>+IFERROR(IF(VLOOKUP(#REF!&amp;"-"&amp;ROW()-89,[1]ワークシート!$F$2:$BX$1002,64,0)="","",VLOOKUP(#REF!&amp;"-"&amp;ROW()-89,[1]ワークシート!$F$2:$BX$1002,64,0)),"")</f>
        <v/>
      </c>
      <c r="AH301" s="48"/>
      <c r="AJ301" s="138">
        <v>218</v>
      </c>
      <c r="AK301" s="138" t="e">
        <f>+#REF!&amp;AJ301</f>
        <v>#REF!</v>
      </c>
      <c r="AL301" s="43"/>
      <c r="AM301" s="43" t="str">
        <f>+IFERROR(IF(VLOOKUP(#REF!&amp;"-"&amp;ROW()-89,[1]ワークシート!$F$2:$BW$1002,12,0)="","",VLOOKUP(#REF!&amp;"-"&amp;ROW()-89,[1]ワークシート!$F$2:$BW$1002,12,0)),"")</f>
        <v/>
      </c>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row>
    <row r="302" spans="1:70" ht="35.1" hidden="1" customHeight="1">
      <c r="A302" s="15" t="str">
        <f>+IFERROR(IF(VLOOKUP(#REF!&amp;"-"&amp;ROW()-89,[1]ワークシート!$F$2:$BX$1002,6,0)="","",VLOOKUP(#REF!&amp;"-"&amp;ROW()-89,[1]ワークシート!$F$2:$BX$1002,6,0)),"")</f>
        <v/>
      </c>
      <c r="B302" s="25"/>
      <c r="C302" s="15" t="str">
        <f>+IFERROR(IF(VLOOKUP(#REF!&amp;"-"&amp;ROW()-89,[1]ワークシート!$F$2:$BX$1002,7,0)="","",VLOOKUP(#REF!&amp;"-"&amp;ROW()-89,[1]ワークシート!$F$2:$BX$1002,7,0)),"")</f>
        <v/>
      </c>
      <c r="D302" s="25"/>
      <c r="E302" s="15" t="str">
        <f>+IFERROR(IF(VLOOKUP(#REF!&amp;"-"&amp;ROW()-89,[1]ワークシート!$F$2:$BX$1002,8,0)="","",VLOOKUP(#REF!&amp;"-"&amp;ROW()-89,[1]ワークシート!$F$2:$BX$1002,8,0)),"")</f>
        <v/>
      </c>
      <c r="F302" s="25"/>
      <c r="G302" s="48" t="str">
        <f>+IFERROR(IF(VLOOKUP(#REF!&amp;"-"&amp;ROW()-89,[1]ワークシート!$F$2:$BX$1002,9,0)="","",VLOOKUP(#REF!&amp;"-"&amp;ROW()-89,[1]ワークシート!$F$2:$BX$1002,9,0)),"")</f>
        <v/>
      </c>
      <c r="H3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2" s="52"/>
      <c r="J302" s="15" t="str">
        <f>+IFERROR(IF(VLOOKUP(#REF!&amp;"-"&amp;ROW()-89,[1]ワークシート!$F$2:$BX$1002,16,0)="","",VLOOKUP(#REF!&amp;"-"&amp;ROW()-89,[1]ワークシート!$F$2:$BX$1002,16,0)),"")</f>
        <v/>
      </c>
      <c r="K302" s="30"/>
      <c r="L302" s="25"/>
      <c r="M302" s="57" t="str">
        <f>+IFERROR(VLOOKUP(#REF!&amp;"-"&amp;ROW()-89,[1]ワークシート!$F$2:$BX$1002,21,0),"")</f>
        <v/>
      </c>
      <c r="N302" s="65"/>
      <c r="O302" s="69" t="str">
        <f>+IFERROR(VLOOKUP(#REF!&amp;"-"&amp;ROW()-89,[1]ワークシート!$F$2:$BX$1002,22,0),"")</f>
        <v/>
      </c>
      <c r="P302" s="69"/>
      <c r="Q302" s="74" t="str">
        <f>+IFERROR(IF(VLOOKUP(#REF!&amp;"-"&amp;ROW()-89,[1]ワークシート!$F$2:$BX$1002,53,0)="","",VLOOKUP(#REF!&amp;"-"&amp;ROW()-89,[1]ワークシート!$F$2:$BX$1002,53,0)),"")</f>
        <v/>
      </c>
      <c r="R302" s="74"/>
      <c r="S302" s="74"/>
      <c r="T302" s="69" t="str">
        <f>+IFERROR(VLOOKUP(#REF!&amp;"-"&amp;ROW()-89,[1]ワークシート!$F$2:$BX$1002,58,0),"")</f>
        <v/>
      </c>
      <c r="U302" s="69"/>
      <c r="V302" s="69" t="str">
        <f>+IFERROR(VLOOKUP(#REF!&amp;"-"&amp;ROW()-89,[1]ワークシート!$F$2:$BX$1002,59,0),"")</f>
        <v/>
      </c>
      <c r="W302" s="69"/>
      <c r="X302" s="69"/>
      <c r="Y302" s="48" t="str">
        <f t="shared" si="6"/>
        <v/>
      </c>
      <c r="Z302" s="48"/>
      <c r="AA302" s="15" t="str">
        <f>+IFERROR(VLOOKUP(#REF!&amp;"-"&amp;ROW()-89,[1]ワークシート!$F$2:$BX$1002,10,0)&amp;"","")</f>
        <v/>
      </c>
      <c r="AB302" s="25"/>
      <c r="AC302" s="125" t="str">
        <f>+IFERROR(VLOOKUP(#REF!&amp;"-"&amp;ROW()-89,[1]ワークシート!$F$2:$BX$1002,63,0),"")</f>
        <v/>
      </c>
      <c r="AD302" s="125"/>
      <c r="AE302" s="48" t="str">
        <f t="shared" si="7"/>
        <v/>
      </c>
      <c r="AF302" s="48"/>
      <c r="AG302" s="48" t="str">
        <f>+IFERROR(IF(VLOOKUP(#REF!&amp;"-"&amp;ROW()-89,[1]ワークシート!$F$2:$BX$1002,64,0)="","",VLOOKUP(#REF!&amp;"-"&amp;ROW()-89,[1]ワークシート!$F$2:$BX$1002,64,0)),"")</f>
        <v/>
      </c>
      <c r="AH302" s="48"/>
      <c r="AJ302" s="138">
        <v>219</v>
      </c>
      <c r="AK302" s="138" t="e">
        <f>+#REF!&amp;AJ302</f>
        <v>#REF!</v>
      </c>
      <c r="AL302" s="43"/>
      <c r="AM302" s="43" t="str">
        <f>+IFERROR(IF(VLOOKUP(#REF!&amp;"-"&amp;ROW()-89,[1]ワークシート!$F$2:$BW$1002,12,0)="","",VLOOKUP(#REF!&amp;"-"&amp;ROW()-89,[1]ワークシート!$F$2:$BW$1002,12,0)),"")</f>
        <v/>
      </c>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row>
    <row r="303" spans="1:70" ht="35.1" hidden="1" customHeight="1">
      <c r="A303" s="15" t="str">
        <f>+IFERROR(IF(VLOOKUP(#REF!&amp;"-"&amp;ROW()-89,[1]ワークシート!$F$2:$BX$1002,6,0)="","",VLOOKUP(#REF!&amp;"-"&amp;ROW()-89,[1]ワークシート!$F$2:$BX$1002,6,0)),"")</f>
        <v/>
      </c>
      <c r="B303" s="25"/>
      <c r="C303" s="15" t="str">
        <f>+IFERROR(IF(VLOOKUP(#REF!&amp;"-"&amp;ROW()-89,[1]ワークシート!$F$2:$BX$1002,7,0)="","",VLOOKUP(#REF!&amp;"-"&amp;ROW()-89,[1]ワークシート!$F$2:$BX$1002,7,0)),"")</f>
        <v/>
      </c>
      <c r="D303" s="25"/>
      <c r="E303" s="15" t="str">
        <f>+IFERROR(IF(VLOOKUP(#REF!&amp;"-"&amp;ROW()-89,[1]ワークシート!$F$2:$BX$1002,8,0)="","",VLOOKUP(#REF!&amp;"-"&amp;ROW()-89,[1]ワークシート!$F$2:$BX$1002,8,0)),"")</f>
        <v/>
      </c>
      <c r="F303" s="25"/>
      <c r="G303" s="48" t="str">
        <f>+IFERROR(IF(VLOOKUP(#REF!&amp;"-"&amp;ROW()-89,[1]ワークシート!$F$2:$BX$1002,9,0)="","",VLOOKUP(#REF!&amp;"-"&amp;ROW()-89,[1]ワークシート!$F$2:$BX$1002,9,0)),"")</f>
        <v/>
      </c>
      <c r="H3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3" s="52"/>
      <c r="J303" s="15" t="str">
        <f>+IFERROR(IF(VLOOKUP(#REF!&amp;"-"&amp;ROW()-89,[1]ワークシート!$F$2:$BX$1002,16,0)="","",VLOOKUP(#REF!&amp;"-"&amp;ROW()-89,[1]ワークシート!$F$2:$BX$1002,16,0)),"")</f>
        <v/>
      </c>
      <c r="K303" s="30"/>
      <c r="L303" s="25"/>
      <c r="M303" s="57" t="str">
        <f>+IFERROR(VLOOKUP(#REF!&amp;"-"&amp;ROW()-89,[1]ワークシート!$F$2:$BX$1002,21,0),"")</f>
        <v/>
      </c>
      <c r="N303" s="65"/>
      <c r="O303" s="69" t="str">
        <f>+IFERROR(VLOOKUP(#REF!&amp;"-"&amp;ROW()-89,[1]ワークシート!$F$2:$BX$1002,22,0),"")</f>
        <v/>
      </c>
      <c r="P303" s="69"/>
      <c r="Q303" s="74" t="str">
        <f>+IFERROR(IF(VLOOKUP(#REF!&amp;"-"&amp;ROW()-89,[1]ワークシート!$F$2:$BX$1002,53,0)="","",VLOOKUP(#REF!&amp;"-"&amp;ROW()-89,[1]ワークシート!$F$2:$BX$1002,53,0)),"")</f>
        <v/>
      </c>
      <c r="R303" s="74"/>
      <c r="S303" s="74"/>
      <c r="T303" s="69" t="str">
        <f>+IFERROR(VLOOKUP(#REF!&amp;"-"&amp;ROW()-89,[1]ワークシート!$F$2:$BX$1002,58,0),"")</f>
        <v/>
      </c>
      <c r="U303" s="69"/>
      <c r="V303" s="69" t="str">
        <f>+IFERROR(VLOOKUP(#REF!&amp;"-"&amp;ROW()-89,[1]ワークシート!$F$2:$BX$1002,59,0),"")</f>
        <v/>
      </c>
      <c r="W303" s="69"/>
      <c r="X303" s="69"/>
      <c r="Y303" s="48" t="str">
        <f t="shared" si="6"/>
        <v/>
      </c>
      <c r="Z303" s="48"/>
      <c r="AA303" s="15" t="str">
        <f>+IFERROR(VLOOKUP(#REF!&amp;"-"&amp;ROW()-89,[1]ワークシート!$F$2:$BX$1002,10,0)&amp;"","")</f>
        <v/>
      </c>
      <c r="AB303" s="25"/>
      <c r="AC303" s="125" t="str">
        <f>+IFERROR(VLOOKUP(#REF!&amp;"-"&amp;ROW()-89,[1]ワークシート!$F$2:$BX$1002,63,0),"")</f>
        <v/>
      </c>
      <c r="AD303" s="125"/>
      <c r="AE303" s="48" t="str">
        <f t="shared" si="7"/>
        <v/>
      </c>
      <c r="AF303" s="48"/>
      <c r="AG303" s="48" t="str">
        <f>+IFERROR(IF(VLOOKUP(#REF!&amp;"-"&amp;ROW()-89,[1]ワークシート!$F$2:$BX$1002,64,0)="","",VLOOKUP(#REF!&amp;"-"&amp;ROW()-89,[1]ワークシート!$F$2:$BX$1002,64,0)),"")</f>
        <v/>
      </c>
      <c r="AH303" s="48"/>
      <c r="AJ303" s="138">
        <v>220</v>
      </c>
      <c r="AK303" s="138" t="e">
        <f>+#REF!&amp;AJ303</f>
        <v>#REF!</v>
      </c>
      <c r="AL303" s="43"/>
      <c r="AM303" s="43" t="str">
        <f>+IFERROR(IF(VLOOKUP(#REF!&amp;"-"&amp;ROW()-89,[1]ワークシート!$F$2:$BW$1002,12,0)="","",VLOOKUP(#REF!&amp;"-"&amp;ROW()-89,[1]ワークシート!$F$2:$BW$1002,12,0)),"")</f>
        <v/>
      </c>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row>
    <row r="304" spans="1:70" ht="35.1" hidden="1" customHeight="1">
      <c r="A304" s="15" t="str">
        <f>+IFERROR(IF(VLOOKUP(#REF!&amp;"-"&amp;ROW()-89,[1]ワークシート!$F$2:$BX$1002,6,0)="","",VLOOKUP(#REF!&amp;"-"&amp;ROW()-89,[1]ワークシート!$F$2:$BX$1002,6,0)),"")</f>
        <v/>
      </c>
      <c r="B304" s="25"/>
      <c r="C304" s="15" t="str">
        <f>+IFERROR(IF(VLOOKUP(#REF!&amp;"-"&amp;ROW()-89,[1]ワークシート!$F$2:$BX$1002,7,0)="","",VLOOKUP(#REF!&amp;"-"&amp;ROW()-89,[1]ワークシート!$F$2:$BX$1002,7,0)),"")</f>
        <v/>
      </c>
      <c r="D304" s="25"/>
      <c r="E304" s="15" t="str">
        <f>+IFERROR(IF(VLOOKUP(#REF!&amp;"-"&amp;ROW()-89,[1]ワークシート!$F$2:$BX$1002,8,0)="","",VLOOKUP(#REF!&amp;"-"&amp;ROW()-89,[1]ワークシート!$F$2:$BX$1002,8,0)),"")</f>
        <v/>
      </c>
      <c r="F304" s="25"/>
      <c r="G304" s="48" t="str">
        <f>+IFERROR(IF(VLOOKUP(#REF!&amp;"-"&amp;ROW()-89,[1]ワークシート!$F$2:$BX$1002,9,0)="","",VLOOKUP(#REF!&amp;"-"&amp;ROW()-89,[1]ワークシート!$F$2:$BX$1002,9,0)),"")</f>
        <v/>
      </c>
      <c r="H3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4" s="52"/>
      <c r="J304" s="15" t="str">
        <f>+IFERROR(IF(VLOOKUP(#REF!&amp;"-"&amp;ROW()-89,[1]ワークシート!$F$2:$BX$1002,16,0)="","",VLOOKUP(#REF!&amp;"-"&amp;ROW()-89,[1]ワークシート!$F$2:$BX$1002,16,0)),"")</f>
        <v/>
      </c>
      <c r="K304" s="30"/>
      <c r="L304" s="25"/>
      <c r="M304" s="57" t="str">
        <f>+IFERROR(VLOOKUP(#REF!&amp;"-"&amp;ROW()-89,[1]ワークシート!$F$2:$BX$1002,21,0),"")</f>
        <v/>
      </c>
      <c r="N304" s="65"/>
      <c r="O304" s="69" t="str">
        <f>+IFERROR(VLOOKUP(#REF!&amp;"-"&amp;ROW()-89,[1]ワークシート!$F$2:$BX$1002,22,0),"")</f>
        <v/>
      </c>
      <c r="P304" s="69"/>
      <c r="Q304" s="74" t="str">
        <f>+IFERROR(IF(VLOOKUP(#REF!&amp;"-"&amp;ROW()-89,[1]ワークシート!$F$2:$BX$1002,53,0)="","",VLOOKUP(#REF!&amp;"-"&amp;ROW()-89,[1]ワークシート!$F$2:$BX$1002,53,0)),"")</f>
        <v/>
      </c>
      <c r="R304" s="74"/>
      <c r="S304" s="74"/>
      <c r="T304" s="69" t="str">
        <f>+IFERROR(VLOOKUP(#REF!&amp;"-"&amp;ROW()-89,[1]ワークシート!$F$2:$BX$1002,58,0),"")</f>
        <v/>
      </c>
      <c r="U304" s="69"/>
      <c r="V304" s="69" t="str">
        <f>+IFERROR(VLOOKUP(#REF!&amp;"-"&amp;ROW()-89,[1]ワークシート!$F$2:$BX$1002,59,0),"")</f>
        <v/>
      </c>
      <c r="W304" s="69"/>
      <c r="X304" s="69"/>
      <c r="Y304" s="48" t="str">
        <f t="shared" si="6"/>
        <v/>
      </c>
      <c r="Z304" s="48"/>
      <c r="AA304" s="15" t="str">
        <f>+IFERROR(VLOOKUP(#REF!&amp;"-"&amp;ROW()-89,[1]ワークシート!$F$2:$BX$1002,10,0)&amp;"","")</f>
        <v/>
      </c>
      <c r="AB304" s="25"/>
      <c r="AC304" s="125" t="str">
        <f>+IFERROR(VLOOKUP(#REF!&amp;"-"&amp;ROW()-89,[1]ワークシート!$F$2:$BX$1002,63,0),"")</f>
        <v/>
      </c>
      <c r="AD304" s="125"/>
      <c r="AE304" s="48" t="str">
        <f t="shared" si="7"/>
        <v/>
      </c>
      <c r="AF304" s="48"/>
      <c r="AG304" s="48" t="str">
        <f>+IFERROR(IF(VLOOKUP(#REF!&amp;"-"&amp;ROW()-89,[1]ワークシート!$F$2:$BX$1002,64,0)="","",VLOOKUP(#REF!&amp;"-"&amp;ROW()-89,[1]ワークシート!$F$2:$BX$1002,64,0)),"")</f>
        <v/>
      </c>
      <c r="AH304" s="48"/>
      <c r="AJ304" s="138">
        <v>221</v>
      </c>
      <c r="AK304" s="138" t="e">
        <f>+#REF!&amp;AJ304</f>
        <v>#REF!</v>
      </c>
      <c r="AL304" s="43"/>
      <c r="AM304" s="43" t="str">
        <f>+IFERROR(IF(VLOOKUP(#REF!&amp;"-"&amp;ROW()-89,[1]ワークシート!$F$2:$BW$1002,12,0)="","",VLOOKUP(#REF!&amp;"-"&amp;ROW()-89,[1]ワークシート!$F$2:$BW$1002,12,0)),"")</f>
        <v/>
      </c>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row>
    <row r="305" spans="1:70" ht="35.1" hidden="1" customHeight="1">
      <c r="A305" s="15" t="str">
        <f>+IFERROR(IF(VLOOKUP(#REF!&amp;"-"&amp;ROW()-89,[1]ワークシート!$F$2:$BX$1002,6,0)="","",VLOOKUP(#REF!&amp;"-"&amp;ROW()-89,[1]ワークシート!$F$2:$BX$1002,6,0)),"")</f>
        <v/>
      </c>
      <c r="B305" s="25"/>
      <c r="C305" s="15" t="str">
        <f>+IFERROR(IF(VLOOKUP(#REF!&amp;"-"&amp;ROW()-89,[1]ワークシート!$F$2:$BX$1002,7,0)="","",VLOOKUP(#REF!&amp;"-"&amp;ROW()-89,[1]ワークシート!$F$2:$BX$1002,7,0)),"")</f>
        <v/>
      </c>
      <c r="D305" s="25"/>
      <c r="E305" s="15" t="str">
        <f>+IFERROR(IF(VLOOKUP(#REF!&amp;"-"&amp;ROW()-89,[1]ワークシート!$F$2:$BX$1002,8,0)="","",VLOOKUP(#REF!&amp;"-"&amp;ROW()-89,[1]ワークシート!$F$2:$BX$1002,8,0)),"")</f>
        <v/>
      </c>
      <c r="F305" s="25"/>
      <c r="G305" s="48" t="str">
        <f>+IFERROR(IF(VLOOKUP(#REF!&amp;"-"&amp;ROW()-89,[1]ワークシート!$F$2:$BX$1002,9,0)="","",VLOOKUP(#REF!&amp;"-"&amp;ROW()-89,[1]ワークシート!$F$2:$BX$1002,9,0)),"")</f>
        <v/>
      </c>
      <c r="H3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5" s="52"/>
      <c r="J305" s="15" t="str">
        <f>+IFERROR(IF(VLOOKUP(#REF!&amp;"-"&amp;ROW()-89,[1]ワークシート!$F$2:$BX$1002,16,0)="","",VLOOKUP(#REF!&amp;"-"&amp;ROW()-89,[1]ワークシート!$F$2:$BX$1002,16,0)),"")</f>
        <v/>
      </c>
      <c r="K305" s="30"/>
      <c r="L305" s="25"/>
      <c r="M305" s="57" t="str">
        <f>+IFERROR(VLOOKUP(#REF!&amp;"-"&amp;ROW()-89,[1]ワークシート!$F$2:$BX$1002,21,0),"")</f>
        <v/>
      </c>
      <c r="N305" s="65"/>
      <c r="O305" s="69" t="str">
        <f>+IFERROR(VLOOKUP(#REF!&amp;"-"&amp;ROW()-89,[1]ワークシート!$F$2:$BX$1002,22,0),"")</f>
        <v/>
      </c>
      <c r="P305" s="69"/>
      <c r="Q305" s="74" t="str">
        <f>+IFERROR(IF(VLOOKUP(#REF!&amp;"-"&amp;ROW()-89,[1]ワークシート!$F$2:$BX$1002,53,0)="","",VLOOKUP(#REF!&amp;"-"&amp;ROW()-89,[1]ワークシート!$F$2:$BX$1002,53,0)),"")</f>
        <v/>
      </c>
      <c r="R305" s="74"/>
      <c r="S305" s="74"/>
      <c r="T305" s="69" t="str">
        <f>+IFERROR(VLOOKUP(#REF!&amp;"-"&amp;ROW()-89,[1]ワークシート!$F$2:$BX$1002,58,0),"")</f>
        <v/>
      </c>
      <c r="U305" s="69"/>
      <c r="V305" s="69" t="str">
        <f>+IFERROR(VLOOKUP(#REF!&amp;"-"&amp;ROW()-89,[1]ワークシート!$F$2:$BX$1002,59,0),"")</f>
        <v/>
      </c>
      <c r="W305" s="69"/>
      <c r="X305" s="69"/>
      <c r="Y305" s="48" t="str">
        <f t="shared" si="6"/>
        <v/>
      </c>
      <c r="Z305" s="48"/>
      <c r="AA305" s="15" t="str">
        <f>+IFERROR(VLOOKUP(#REF!&amp;"-"&amp;ROW()-89,[1]ワークシート!$F$2:$BX$1002,10,0)&amp;"","")</f>
        <v/>
      </c>
      <c r="AB305" s="25"/>
      <c r="AC305" s="125" t="str">
        <f>+IFERROR(VLOOKUP(#REF!&amp;"-"&amp;ROW()-89,[1]ワークシート!$F$2:$BX$1002,63,0),"")</f>
        <v/>
      </c>
      <c r="AD305" s="125"/>
      <c r="AE305" s="48" t="str">
        <f t="shared" si="7"/>
        <v/>
      </c>
      <c r="AF305" s="48"/>
      <c r="AG305" s="48" t="str">
        <f>+IFERROR(IF(VLOOKUP(#REF!&amp;"-"&amp;ROW()-89,[1]ワークシート!$F$2:$BX$1002,64,0)="","",VLOOKUP(#REF!&amp;"-"&amp;ROW()-89,[1]ワークシート!$F$2:$BX$1002,64,0)),"")</f>
        <v/>
      </c>
      <c r="AH305" s="48"/>
      <c r="AJ305" s="138">
        <v>222</v>
      </c>
      <c r="AK305" s="138" t="e">
        <f>+#REF!&amp;AJ305</f>
        <v>#REF!</v>
      </c>
      <c r="AL305" s="43"/>
      <c r="AM305" s="43" t="str">
        <f>+IFERROR(IF(VLOOKUP(#REF!&amp;"-"&amp;ROW()-89,[1]ワークシート!$F$2:$BW$1002,12,0)="","",VLOOKUP(#REF!&amp;"-"&amp;ROW()-89,[1]ワークシート!$F$2:$BW$1002,12,0)),"")</f>
        <v/>
      </c>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row>
    <row r="306" spans="1:70" ht="35.1" hidden="1" customHeight="1">
      <c r="A306" s="15" t="str">
        <f>+IFERROR(IF(VLOOKUP(#REF!&amp;"-"&amp;ROW()-89,[1]ワークシート!$F$2:$BX$1002,6,0)="","",VLOOKUP(#REF!&amp;"-"&amp;ROW()-89,[1]ワークシート!$F$2:$BX$1002,6,0)),"")</f>
        <v/>
      </c>
      <c r="B306" s="25"/>
      <c r="C306" s="15" t="str">
        <f>+IFERROR(IF(VLOOKUP(#REF!&amp;"-"&amp;ROW()-89,[1]ワークシート!$F$2:$BX$1002,7,0)="","",VLOOKUP(#REF!&amp;"-"&amp;ROW()-89,[1]ワークシート!$F$2:$BX$1002,7,0)),"")</f>
        <v/>
      </c>
      <c r="D306" s="25"/>
      <c r="E306" s="15" t="str">
        <f>+IFERROR(IF(VLOOKUP(#REF!&amp;"-"&amp;ROW()-89,[1]ワークシート!$F$2:$BX$1002,8,0)="","",VLOOKUP(#REF!&amp;"-"&amp;ROW()-89,[1]ワークシート!$F$2:$BX$1002,8,0)),"")</f>
        <v/>
      </c>
      <c r="F306" s="25"/>
      <c r="G306" s="48" t="str">
        <f>+IFERROR(IF(VLOOKUP(#REF!&amp;"-"&amp;ROW()-89,[1]ワークシート!$F$2:$BX$1002,9,0)="","",VLOOKUP(#REF!&amp;"-"&amp;ROW()-89,[1]ワークシート!$F$2:$BX$1002,9,0)),"")</f>
        <v/>
      </c>
      <c r="H3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6" s="52"/>
      <c r="J306" s="15" t="str">
        <f>+IFERROR(IF(VLOOKUP(#REF!&amp;"-"&amp;ROW()-89,[1]ワークシート!$F$2:$BX$1002,16,0)="","",VLOOKUP(#REF!&amp;"-"&amp;ROW()-89,[1]ワークシート!$F$2:$BX$1002,16,0)),"")</f>
        <v/>
      </c>
      <c r="K306" s="30"/>
      <c r="L306" s="25"/>
      <c r="M306" s="57" t="str">
        <f>+IFERROR(VLOOKUP(#REF!&amp;"-"&amp;ROW()-89,[1]ワークシート!$F$2:$BX$1002,21,0),"")</f>
        <v/>
      </c>
      <c r="N306" s="65"/>
      <c r="O306" s="69" t="str">
        <f>+IFERROR(VLOOKUP(#REF!&amp;"-"&amp;ROW()-89,[1]ワークシート!$F$2:$BX$1002,22,0),"")</f>
        <v/>
      </c>
      <c r="P306" s="69"/>
      <c r="Q306" s="74" t="str">
        <f>+IFERROR(IF(VLOOKUP(#REF!&amp;"-"&amp;ROW()-89,[1]ワークシート!$F$2:$BX$1002,53,0)="","",VLOOKUP(#REF!&amp;"-"&amp;ROW()-89,[1]ワークシート!$F$2:$BX$1002,53,0)),"")</f>
        <v/>
      </c>
      <c r="R306" s="74"/>
      <c r="S306" s="74"/>
      <c r="T306" s="69" t="str">
        <f>+IFERROR(VLOOKUP(#REF!&amp;"-"&amp;ROW()-89,[1]ワークシート!$F$2:$BX$1002,58,0),"")</f>
        <v/>
      </c>
      <c r="U306" s="69"/>
      <c r="V306" s="69" t="str">
        <f>+IFERROR(VLOOKUP(#REF!&amp;"-"&amp;ROW()-89,[1]ワークシート!$F$2:$BX$1002,59,0),"")</f>
        <v/>
      </c>
      <c r="W306" s="69"/>
      <c r="X306" s="69"/>
      <c r="Y306" s="48" t="str">
        <f t="shared" si="6"/>
        <v/>
      </c>
      <c r="Z306" s="48"/>
      <c r="AA306" s="15" t="str">
        <f>+IFERROR(VLOOKUP(#REF!&amp;"-"&amp;ROW()-89,[1]ワークシート!$F$2:$BX$1002,10,0)&amp;"","")</f>
        <v/>
      </c>
      <c r="AB306" s="25"/>
      <c r="AC306" s="125" t="str">
        <f>+IFERROR(VLOOKUP(#REF!&amp;"-"&amp;ROW()-89,[1]ワークシート!$F$2:$BX$1002,63,0),"")</f>
        <v/>
      </c>
      <c r="AD306" s="125"/>
      <c r="AE306" s="48" t="str">
        <f t="shared" si="7"/>
        <v/>
      </c>
      <c r="AF306" s="48"/>
      <c r="AG306" s="48" t="str">
        <f>+IFERROR(IF(VLOOKUP(#REF!&amp;"-"&amp;ROW()-89,[1]ワークシート!$F$2:$BX$1002,64,0)="","",VLOOKUP(#REF!&amp;"-"&amp;ROW()-89,[1]ワークシート!$F$2:$BX$1002,64,0)),"")</f>
        <v/>
      </c>
      <c r="AH306" s="48"/>
      <c r="AJ306" s="138">
        <v>223</v>
      </c>
      <c r="AK306" s="138" t="e">
        <f>+#REF!&amp;AJ306</f>
        <v>#REF!</v>
      </c>
      <c r="AL306" s="43"/>
      <c r="AM306" s="43" t="str">
        <f>+IFERROR(IF(VLOOKUP(#REF!&amp;"-"&amp;ROW()-89,[1]ワークシート!$F$2:$BW$1002,12,0)="","",VLOOKUP(#REF!&amp;"-"&amp;ROW()-89,[1]ワークシート!$F$2:$BW$1002,12,0)),"")</f>
        <v/>
      </c>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row>
    <row r="307" spans="1:70" ht="35.1" hidden="1" customHeight="1">
      <c r="A307" s="15" t="str">
        <f>+IFERROR(IF(VLOOKUP(#REF!&amp;"-"&amp;ROW()-89,[1]ワークシート!$F$2:$BX$1002,6,0)="","",VLOOKUP(#REF!&amp;"-"&amp;ROW()-89,[1]ワークシート!$F$2:$BX$1002,6,0)),"")</f>
        <v/>
      </c>
      <c r="B307" s="25"/>
      <c r="C307" s="15" t="str">
        <f>+IFERROR(IF(VLOOKUP(#REF!&amp;"-"&amp;ROW()-89,[1]ワークシート!$F$2:$BX$1002,7,0)="","",VLOOKUP(#REF!&amp;"-"&amp;ROW()-89,[1]ワークシート!$F$2:$BX$1002,7,0)),"")</f>
        <v/>
      </c>
      <c r="D307" s="25"/>
      <c r="E307" s="15" t="str">
        <f>+IFERROR(IF(VLOOKUP(#REF!&amp;"-"&amp;ROW()-89,[1]ワークシート!$F$2:$BX$1002,8,0)="","",VLOOKUP(#REF!&amp;"-"&amp;ROW()-89,[1]ワークシート!$F$2:$BX$1002,8,0)),"")</f>
        <v/>
      </c>
      <c r="F307" s="25"/>
      <c r="G307" s="48" t="str">
        <f>+IFERROR(IF(VLOOKUP(#REF!&amp;"-"&amp;ROW()-89,[1]ワークシート!$F$2:$BX$1002,9,0)="","",VLOOKUP(#REF!&amp;"-"&amp;ROW()-89,[1]ワークシート!$F$2:$BX$1002,9,0)),"")</f>
        <v/>
      </c>
      <c r="H3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7" s="52"/>
      <c r="J307" s="15" t="str">
        <f>+IFERROR(IF(VLOOKUP(#REF!&amp;"-"&amp;ROW()-89,[1]ワークシート!$F$2:$BX$1002,16,0)="","",VLOOKUP(#REF!&amp;"-"&amp;ROW()-89,[1]ワークシート!$F$2:$BX$1002,16,0)),"")</f>
        <v/>
      </c>
      <c r="K307" s="30"/>
      <c r="L307" s="25"/>
      <c r="M307" s="57" t="str">
        <f>+IFERROR(VLOOKUP(#REF!&amp;"-"&amp;ROW()-89,[1]ワークシート!$F$2:$BX$1002,21,0),"")</f>
        <v/>
      </c>
      <c r="N307" s="65"/>
      <c r="O307" s="69" t="str">
        <f>+IFERROR(VLOOKUP(#REF!&amp;"-"&amp;ROW()-89,[1]ワークシート!$F$2:$BX$1002,22,0),"")</f>
        <v/>
      </c>
      <c r="P307" s="69"/>
      <c r="Q307" s="74" t="str">
        <f>+IFERROR(IF(VLOOKUP(#REF!&amp;"-"&amp;ROW()-89,[1]ワークシート!$F$2:$BX$1002,53,0)="","",VLOOKUP(#REF!&amp;"-"&amp;ROW()-89,[1]ワークシート!$F$2:$BX$1002,53,0)),"")</f>
        <v/>
      </c>
      <c r="R307" s="74"/>
      <c r="S307" s="74"/>
      <c r="T307" s="69" t="str">
        <f>+IFERROR(VLOOKUP(#REF!&amp;"-"&amp;ROW()-89,[1]ワークシート!$F$2:$BX$1002,58,0),"")</f>
        <v/>
      </c>
      <c r="U307" s="69"/>
      <c r="V307" s="69" t="str">
        <f>+IFERROR(VLOOKUP(#REF!&amp;"-"&amp;ROW()-89,[1]ワークシート!$F$2:$BX$1002,59,0),"")</f>
        <v/>
      </c>
      <c r="W307" s="69"/>
      <c r="X307" s="69"/>
      <c r="Y307" s="48" t="str">
        <f t="shared" si="6"/>
        <v/>
      </c>
      <c r="Z307" s="48"/>
      <c r="AA307" s="15" t="str">
        <f>+IFERROR(VLOOKUP(#REF!&amp;"-"&amp;ROW()-89,[1]ワークシート!$F$2:$BX$1002,10,0)&amp;"","")</f>
        <v/>
      </c>
      <c r="AB307" s="25"/>
      <c r="AC307" s="125" t="str">
        <f>+IFERROR(VLOOKUP(#REF!&amp;"-"&amp;ROW()-89,[1]ワークシート!$F$2:$BX$1002,63,0),"")</f>
        <v/>
      </c>
      <c r="AD307" s="125"/>
      <c r="AE307" s="48" t="str">
        <f t="shared" si="7"/>
        <v/>
      </c>
      <c r="AF307" s="48"/>
      <c r="AG307" s="48" t="str">
        <f>+IFERROR(IF(VLOOKUP(#REF!&amp;"-"&amp;ROW()-89,[1]ワークシート!$F$2:$BX$1002,64,0)="","",VLOOKUP(#REF!&amp;"-"&amp;ROW()-89,[1]ワークシート!$F$2:$BX$1002,64,0)),"")</f>
        <v/>
      </c>
      <c r="AH307" s="48"/>
      <c r="AJ307" s="138">
        <v>224</v>
      </c>
      <c r="AK307" s="138" t="e">
        <f>+#REF!&amp;AJ307</f>
        <v>#REF!</v>
      </c>
      <c r="AL307" s="43"/>
      <c r="AM307" s="43" t="str">
        <f>+IFERROR(IF(VLOOKUP(#REF!&amp;"-"&amp;ROW()-89,[1]ワークシート!$F$2:$BW$1002,12,0)="","",VLOOKUP(#REF!&amp;"-"&amp;ROW()-89,[1]ワークシート!$F$2:$BW$1002,12,0)),"")</f>
        <v/>
      </c>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row>
    <row r="308" spans="1:70" ht="35.1" hidden="1" customHeight="1">
      <c r="A308" s="15" t="str">
        <f>+IFERROR(IF(VLOOKUP(#REF!&amp;"-"&amp;ROW()-89,[1]ワークシート!$F$2:$BX$1002,6,0)="","",VLOOKUP(#REF!&amp;"-"&amp;ROW()-89,[1]ワークシート!$F$2:$BX$1002,6,0)),"")</f>
        <v/>
      </c>
      <c r="B308" s="25"/>
      <c r="C308" s="15" t="str">
        <f>+IFERROR(IF(VLOOKUP(#REF!&amp;"-"&amp;ROW()-89,[1]ワークシート!$F$2:$BX$1002,7,0)="","",VLOOKUP(#REF!&amp;"-"&amp;ROW()-89,[1]ワークシート!$F$2:$BX$1002,7,0)),"")</f>
        <v/>
      </c>
      <c r="D308" s="25"/>
      <c r="E308" s="15" t="str">
        <f>+IFERROR(IF(VLOOKUP(#REF!&amp;"-"&amp;ROW()-89,[1]ワークシート!$F$2:$BX$1002,8,0)="","",VLOOKUP(#REF!&amp;"-"&amp;ROW()-89,[1]ワークシート!$F$2:$BX$1002,8,0)),"")</f>
        <v/>
      </c>
      <c r="F308" s="25"/>
      <c r="G308" s="48" t="str">
        <f>+IFERROR(IF(VLOOKUP(#REF!&amp;"-"&amp;ROW()-89,[1]ワークシート!$F$2:$BX$1002,9,0)="","",VLOOKUP(#REF!&amp;"-"&amp;ROW()-89,[1]ワークシート!$F$2:$BX$1002,9,0)),"")</f>
        <v/>
      </c>
      <c r="H3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8" s="52"/>
      <c r="J308" s="15" t="str">
        <f>+IFERROR(IF(VLOOKUP(#REF!&amp;"-"&amp;ROW()-89,[1]ワークシート!$F$2:$BX$1002,16,0)="","",VLOOKUP(#REF!&amp;"-"&amp;ROW()-89,[1]ワークシート!$F$2:$BX$1002,16,0)),"")</f>
        <v/>
      </c>
      <c r="K308" s="30"/>
      <c r="L308" s="25"/>
      <c r="M308" s="57" t="str">
        <f>+IFERROR(VLOOKUP(#REF!&amp;"-"&amp;ROW()-89,[1]ワークシート!$F$2:$BX$1002,21,0),"")</f>
        <v/>
      </c>
      <c r="N308" s="65"/>
      <c r="O308" s="69" t="str">
        <f>+IFERROR(VLOOKUP(#REF!&amp;"-"&amp;ROW()-89,[1]ワークシート!$F$2:$BX$1002,22,0),"")</f>
        <v/>
      </c>
      <c r="P308" s="69"/>
      <c r="Q308" s="74" t="str">
        <f>+IFERROR(IF(VLOOKUP(#REF!&amp;"-"&amp;ROW()-89,[1]ワークシート!$F$2:$BX$1002,53,0)="","",VLOOKUP(#REF!&amp;"-"&amp;ROW()-89,[1]ワークシート!$F$2:$BX$1002,53,0)),"")</f>
        <v/>
      </c>
      <c r="R308" s="74"/>
      <c r="S308" s="74"/>
      <c r="T308" s="69" t="str">
        <f>+IFERROR(VLOOKUP(#REF!&amp;"-"&amp;ROW()-89,[1]ワークシート!$F$2:$BX$1002,58,0),"")</f>
        <v/>
      </c>
      <c r="U308" s="69"/>
      <c r="V308" s="69" t="str">
        <f>+IFERROR(VLOOKUP(#REF!&amp;"-"&amp;ROW()-89,[1]ワークシート!$F$2:$BX$1002,59,0),"")</f>
        <v/>
      </c>
      <c r="W308" s="69"/>
      <c r="X308" s="69"/>
      <c r="Y308" s="48" t="str">
        <f t="shared" si="6"/>
        <v/>
      </c>
      <c r="Z308" s="48"/>
      <c r="AA308" s="15" t="str">
        <f>+IFERROR(VLOOKUP(#REF!&amp;"-"&amp;ROW()-89,[1]ワークシート!$F$2:$BX$1002,10,0)&amp;"","")</f>
        <v/>
      </c>
      <c r="AB308" s="25"/>
      <c r="AC308" s="125" t="str">
        <f>+IFERROR(VLOOKUP(#REF!&amp;"-"&amp;ROW()-89,[1]ワークシート!$F$2:$BX$1002,63,0),"")</f>
        <v/>
      </c>
      <c r="AD308" s="125"/>
      <c r="AE308" s="48" t="str">
        <f t="shared" si="7"/>
        <v/>
      </c>
      <c r="AF308" s="48"/>
      <c r="AG308" s="48" t="str">
        <f>+IFERROR(IF(VLOOKUP(#REF!&amp;"-"&amp;ROW()-89,[1]ワークシート!$F$2:$BX$1002,64,0)="","",VLOOKUP(#REF!&amp;"-"&amp;ROW()-89,[1]ワークシート!$F$2:$BX$1002,64,0)),"")</f>
        <v/>
      </c>
      <c r="AH308" s="48"/>
      <c r="AJ308" s="138">
        <v>225</v>
      </c>
      <c r="AK308" s="138" t="e">
        <f>+#REF!&amp;AJ308</f>
        <v>#REF!</v>
      </c>
      <c r="AL308" s="43"/>
      <c r="AM308" s="43" t="str">
        <f>+IFERROR(IF(VLOOKUP(#REF!&amp;"-"&amp;ROW()-89,[1]ワークシート!$F$2:$BW$1002,12,0)="","",VLOOKUP(#REF!&amp;"-"&amp;ROW()-89,[1]ワークシート!$F$2:$BW$1002,12,0)),"")</f>
        <v/>
      </c>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row>
    <row r="309" spans="1:70" ht="35.1" hidden="1" customHeight="1">
      <c r="A309" s="15" t="str">
        <f>+IFERROR(IF(VLOOKUP(#REF!&amp;"-"&amp;ROW()-89,[1]ワークシート!$F$2:$BX$1002,6,0)="","",VLOOKUP(#REF!&amp;"-"&amp;ROW()-89,[1]ワークシート!$F$2:$BX$1002,6,0)),"")</f>
        <v/>
      </c>
      <c r="B309" s="25"/>
      <c r="C309" s="15" t="str">
        <f>+IFERROR(IF(VLOOKUP(#REF!&amp;"-"&amp;ROW()-89,[1]ワークシート!$F$2:$BX$1002,7,0)="","",VLOOKUP(#REF!&amp;"-"&amp;ROW()-89,[1]ワークシート!$F$2:$BX$1002,7,0)),"")</f>
        <v/>
      </c>
      <c r="D309" s="25"/>
      <c r="E309" s="15" t="str">
        <f>+IFERROR(IF(VLOOKUP(#REF!&amp;"-"&amp;ROW()-89,[1]ワークシート!$F$2:$BX$1002,8,0)="","",VLOOKUP(#REF!&amp;"-"&amp;ROW()-89,[1]ワークシート!$F$2:$BX$1002,8,0)),"")</f>
        <v/>
      </c>
      <c r="F309" s="25"/>
      <c r="G309" s="48" t="str">
        <f>+IFERROR(IF(VLOOKUP(#REF!&amp;"-"&amp;ROW()-89,[1]ワークシート!$F$2:$BX$1002,9,0)="","",VLOOKUP(#REF!&amp;"-"&amp;ROW()-89,[1]ワークシート!$F$2:$BX$1002,9,0)),"")</f>
        <v/>
      </c>
      <c r="H3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9" s="52"/>
      <c r="J309" s="15" t="str">
        <f>+IFERROR(IF(VLOOKUP(#REF!&amp;"-"&amp;ROW()-89,[1]ワークシート!$F$2:$BX$1002,16,0)="","",VLOOKUP(#REF!&amp;"-"&amp;ROW()-89,[1]ワークシート!$F$2:$BX$1002,16,0)),"")</f>
        <v/>
      </c>
      <c r="K309" s="30"/>
      <c r="L309" s="25"/>
      <c r="M309" s="57" t="str">
        <f>+IFERROR(VLOOKUP(#REF!&amp;"-"&amp;ROW()-89,[1]ワークシート!$F$2:$BX$1002,21,0),"")</f>
        <v/>
      </c>
      <c r="N309" s="65"/>
      <c r="O309" s="69" t="str">
        <f>+IFERROR(VLOOKUP(#REF!&amp;"-"&amp;ROW()-89,[1]ワークシート!$F$2:$BX$1002,22,0),"")</f>
        <v/>
      </c>
      <c r="P309" s="69"/>
      <c r="Q309" s="74" t="str">
        <f>+IFERROR(IF(VLOOKUP(#REF!&amp;"-"&amp;ROW()-89,[1]ワークシート!$F$2:$BX$1002,53,0)="","",VLOOKUP(#REF!&amp;"-"&amp;ROW()-89,[1]ワークシート!$F$2:$BX$1002,53,0)),"")</f>
        <v/>
      </c>
      <c r="R309" s="74"/>
      <c r="S309" s="74"/>
      <c r="T309" s="69" t="str">
        <f>+IFERROR(VLOOKUP(#REF!&amp;"-"&amp;ROW()-89,[1]ワークシート!$F$2:$BX$1002,58,0),"")</f>
        <v/>
      </c>
      <c r="U309" s="69"/>
      <c r="V309" s="69" t="str">
        <f>+IFERROR(VLOOKUP(#REF!&amp;"-"&amp;ROW()-89,[1]ワークシート!$F$2:$BX$1002,59,0),"")</f>
        <v/>
      </c>
      <c r="W309" s="69"/>
      <c r="X309" s="69"/>
      <c r="Y309" s="48" t="str">
        <f t="shared" si="6"/>
        <v/>
      </c>
      <c r="Z309" s="48"/>
      <c r="AA309" s="15" t="str">
        <f>+IFERROR(VLOOKUP(#REF!&amp;"-"&amp;ROW()-89,[1]ワークシート!$F$2:$BX$1002,10,0)&amp;"","")</f>
        <v/>
      </c>
      <c r="AB309" s="25"/>
      <c r="AC309" s="125" t="str">
        <f>+IFERROR(VLOOKUP(#REF!&amp;"-"&amp;ROW()-89,[1]ワークシート!$F$2:$BX$1002,63,0),"")</f>
        <v/>
      </c>
      <c r="AD309" s="125"/>
      <c r="AE309" s="48" t="str">
        <f t="shared" si="7"/>
        <v/>
      </c>
      <c r="AF309" s="48"/>
      <c r="AG309" s="48" t="str">
        <f>+IFERROR(IF(VLOOKUP(#REF!&amp;"-"&amp;ROW()-89,[1]ワークシート!$F$2:$BX$1002,64,0)="","",VLOOKUP(#REF!&amp;"-"&amp;ROW()-89,[1]ワークシート!$F$2:$BX$1002,64,0)),"")</f>
        <v/>
      </c>
      <c r="AH309" s="48"/>
      <c r="AJ309" s="138">
        <v>226</v>
      </c>
      <c r="AK309" s="138" t="e">
        <f>+#REF!&amp;AJ309</f>
        <v>#REF!</v>
      </c>
      <c r="AL309" s="43"/>
      <c r="AM309" s="43" t="str">
        <f>+IFERROR(IF(VLOOKUP(#REF!&amp;"-"&amp;ROW()-89,[1]ワークシート!$F$2:$BW$1002,12,0)="","",VLOOKUP(#REF!&amp;"-"&amp;ROW()-89,[1]ワークシート!$F$2:$BW$1002,12,0)),"")</f>
        <v/>
      </c>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row>
    <row r="310" spans="1:70" ht="35.1" hidden="1" customHeight="1">
      <c r="A310" s="15" t="str">
        <f>+IFERROR(IF(VLOOKUP(#REF!&amp;"-"&amp;ROW()-89,[1]ワークシート!$F$2:$BX$1002,6,0)="","",VLOOKUP(#REF!&amp;"-"&amp;ROW()-89,[1]ワークシート!$F$2:$BX$1002,6,0)),"")</f>
        <v/>
      </c>
      <c r="B310" s="25"/>
      <c r="C310" s="15" t="str">
        <f>+IFERROR(IF(VLOOKUP(#REF!&amp;"-"&amp;ROW()-89,[1]ワークシート!$F$2:$BX$1002,7,0)="","",VLOOKUP(#REF!&amp;"-"&amp;ROW()-89,[1]ワークシート!$F$2:$BX$1002,7,0)),"")</f>
        <v/>
      </c>
      <c r="D310" s="25"/>
      <c r="E310" s="15" t="str">
        <f>+IFERROR(IF(VLOOKUP(#REF!&amp;"-"&amp;ROW()-89,[1]ワークシート!$F$2:$BX$1002,8,0)="","",VLOOKUP(#REF!&amp;"-"&amp;ROW()-89,[1]ワークシート!$F$2:$BX$1002,8,0)),"")</f>
        <v/>
      </c>
      <c r="F310" s="25"/>
      <c r="G310" s="48" t="str">
        <f>+IFERROR(IF(VLOOKUP(#REF!&amp;"-"&amp;ROW()-89,[1]ワークシート!$F$2:$BX$1002,9,0)="","",VLOOKUP(#REF!&amp;"-"&amp;ROW()-89,[1]ワークシート!$F$2:$BX$1002,9,0)),"")</f>
        <v/>
      </c>
      <c r="H3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0" s="52"/>
      <c r="J310" s="15" t="str">
        <f>+IFERROR(IF(VLOOKUP(#REF!&amp;"-"&amp;ROW()-89,[1]ワークシート!$F$2:$BX$1002,16,0)="","",VLOOKUP(#REF!&amp;"-"&amp;ROW()-89,[1]ワークシート!$F$2:$BX$1002,16,0)),"")</f>
        <v/>
      </c>
      <c r="K310" s="30"/>
      <c r="L310" s="25"/>
      <c r="M310" s="57" t="str">
        <f>+IFERROR(VLOOKUP(#REF!&amp;"-"&amp;ROW()-89,[1]ワークシート!$F$2:$BX$1002,21,0),"")</f>
        <v/>
      </c>
      <c r="N310" s="65"/>
      <c r="O310" s="69" t="str">
        <f>+IFERROR(VLOOKUP(#REF!&amp;"-"&amp;ROW()-89,[1]ワークシート!$F$2:$BX$1002,22,0),"")</f>
        <v/>
      </c>
      <c r="P310" s="69"/>
      <c r="Q310" s="74" t="str">
        <f>+IFERROR(IF(VLOOKUP(#REF!&amp;"-"&amp;ROW()-89,[1]ワークシート!$F$2:$BX$1002,53,0)="","",VLOOKUP(#REF!&amp;"-"&amp;ROW()-89,[1]ワークシート!$F$2:$BX$1002,53,0)),"")</f>
        <v/>
      </c>
      <c r="R310" s="74"/>
      <c r="S310" s="74"/>
      <c r="T310" s="69" t="str">
        <f>+IFERROR(VLOOKUP(#REF!&amp;"-"&amp;ROW()-89,[1]ワークシート!$F$2:$BX$1002,58,0),"")</f>
        <v/>
      </c>
      <c r="U310" s="69"/>
      <c r="V310" s="69" t="str">
        <f>+IFERROR(VLOOKUP(#REF!&amp;"-"&amp;ROW()-89,[1]ワークシート!$F$2:$BX$1002,59,0),"")</f>
        <v/>
      </c>
      <c r="W310" s="69"/>
      <c r="X310" s="69"/>
      <c r="Y310" s="48" t="str">
        <f t="shared" si="6"/>
        <v/>
      </c>
      <c r="Z310" s="48"/>
      <c r="AA310" s="15" t="str">
        <f>+IFERROR(VLOOKUP(#REF!&amp;"-"&amp;ROW()-89,[1]ワークシート!$F$2:$BX$1002,10,0)&amp;"","")</f>
        <v/>
      </c>
      <c r="AB310" s="25"/>
      <c r="AC310" s="125" t="str">
        <f>+IFERROR(VLOOKUP(#REF!&amp;"-"&amp;ROW()-89,[1]ワークシート!$F$2:$BX$1002,63,0),"")</f>
        <v/>
      </c>
      <c r="AD310" s="125"/>
      <c r="AE310" s="48" t="str">
        <f t="shared" si="7"/>
        <v/>
      </c>
      <c r="AF310" s="48"/>
      <c r="AG310" s="48" t="str">
        <f>+IFERROR(IF(VLOOKUP(#REF!&amp;"-"&amp;ROW()-89,[1]ワークシート!$F$2:$BX$1002,64,0)="","",VLOOKUP(#REF!&amp;"-"&amp;ROW()-89,[1]ワークシート!$F$2:$BX$1002,64,0)),"")</f>
        <v/>
      </c>
      <c r="AH310" s="48"/>
      <c r="AJ310" s="138">
        <v>227</v>
      </c>
      <c r="AK310" s="138" t="e">
        <f>+#REF!&amp;AJ310</f>
        <v>#REF!</v>
      </c>
      <c r="AL310" s="43"/>
      <c r="AM310" s="43" t="str">
        <f>+IFERROR(IF(VLOOKUP(#REF!&amp;"-"&amp;ROW()-89,[1]ワークシート!$F$2:$BW$1002,12,0)="","",VLOOKUP(#REF!&amp;"-"&amp;ROW()-89,[1]ワークシート!$F$2:$BW$1002,12,0)),"")</f>
        <v/>
      </c>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row>
    <row r="311" spans="1:70" ht="35.1" hidden="1" customHeight="1">
      <c r="A311" s="15" t="str">
        <f>+IFERROR(IF(VLOOKUP(#REF!&amp;"-"&amp;ROW()-89,[1]ワークシート!$F$2:$BX$1002,6,0)="","",VLOOKUP(#REF!&amp;"-"&amp;ROW()-89,[1]ワークシート!$F$2:$BX$1002,6,0)),"")</f>
        <v/>
      </c>
      <c r="B311" s="25"/>
      <c r="C311" s="15" t="str">
        <f>+IFERROR(IF(VLOOKUP(#REF!&amp;"-"&amp;ROW()-89,[1]ワークシート!$F$2:$BX$1002,7,0)="","",VLOOKUP(#REF!&amp;"-"&amp;ROW()-89,[1]ワークシート!$F$2:$BX$1002,7,0)),"")</f>
        <v/>
      </c>
      <c r="D311" s="25"/>
      <c r="E311" s="15" t="str">
        <f>+IFERROR(IF(VLOOKUP(#REF!&amp;"-"&amp;ROW()-89,[1]ワークシート!$F$2:$BX$1002,8,0)="","",VLOOKUP(#REF!&amp;"-"&amp;ROW()-89,[1]ワークシート!$F$2:$BX$1002,8,0)),"")</f>
        <v/>
      </c>
      <c r="F311" s="25"/>
      <c r="G311" s="48" t="str">
        <f>+IFERROR(IF(VLOOKUP(#REF!&amp;"-"&amp;ROW()-89,[1]ワークシート!$F$2:$BX$1002,9,0)="","",VLOOKUP(#REF!&amp;"-"&amp;ROW()-89,[1]ワークシート!$F$2:$BX$1002,9,0)),"")</f>
        <v/>
      </c>
      <c r="H3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1" s="52"/>
      <c r="J311" s="15" t="str">
        <f>+IFERROR(IF(VLOOKUP(#REF!&amp;"-"&amp;ROW()-89,[1]ワークシート!$F$2:$BX$1002,16,0)="","",VLOOKUP(#REF!&amp;"-"&amp;ROW()-89,[1]ワークシート!$F$2:$BX$1002,16,0)),"")</f>
        <v/>
      </c>
      <c r="K311" s="30"/>
      <c r="L311" s="25"/>
      <c r="M311" s="57" t="str">
        <f>+IFERROR(VLOOKUP(#REF!&amp;"-"&amp;ROW()-89,[1]ワークシート!$F$2:$BX$1002,21,0),"")</f>
        <v/>
      </c>
      <c r="N311" s="65"/>
      <c r="O311" s="69" t="str">
        <f>+IFERROR(VLOOKUP(#REF!&amp;"-"&amp;ROW()-89,[1]ワークシート!$F$2:$BX$1002,22,0),"")</f>
        <v/>
      </c>
      <c r="P311" s="69"/>
      <c r="Q311" s="74" t="str">
        <f>+IFERROR(IF(VLOOKUP(#REF!&amp;"-"&amp;ROW()-89,[1]ワークシート!$F$2:$BX$1002,53,0)="","",VLOOKUP(#REF!&amp;"-"&amp;ROW()-89,[1]ワークシート!$F$2:$BX$1002,53,0)),"")</f>
        <v/>
      </c>
      <c r="R311" s="74"/>
      <c r="S311" s="74"/>
      <c r="T311" s="69" t="str">
        <f>+IFERROR(VLOOKUP(#REF!&amp;"-"&amp;ROW()-89,[1]ワークシート!$F$2:$BX$1002,58,0),"")</f>
        <v/>
      </c>
      <c r="U311" s="69"/>
      <c r="V311" s="69" t="str">
        <f>+IFERROR(VLOOKUP(#REF!&amp;"-"&amp;ROW()-89,[1]ワークシート!$F$2:$BX$1002,59,0),"")</f>
        <v/>
      </c>
      <c r="W311" s="69"/>
      <c r="X311" s="69"/>
      <c r="Y311" s="48" t="str">
        <f t="shared" si="6"/>
        <v/>
      </c>
      <c r="Z311" s="48"/>
      <c r="AA311" s="15" t="str">
        <f>+IFERROR(VLOOKUP(#REF!&amp;"-"&amp;ROW()-89,[1]ワークシート!$F$2:$BX$1002,10,0)&amp;"","")</f>
        <v/>
      </c>
      <c r="AB311" s="25"/>
      <c r="AC311" s="125" t="str">
        <f>+IFERROR(VLOOKUP(#REF!&amp;"-"&amp;ROW()-89,[1]ワークシート!$F$2:$BX$1002,63,0),"")</f>
        <v/>
      </c>
      <c r="AD311" s="125"/>
      <c r="AE311" s="48" t="str">
        <f t="shared" si="7"/>
        <v/>
      </c>
      <c r="AF311" s="48"/>
      <c r="AG311" s="48" t="str">
        <f>+IFERROR(IF(VLOOKUP(#REF!&amp;"-"&amp;ROW()-89,[1]ワークシート!$F$2:$BX$1002,64,0)="","",VLOOKUP(#REF!&amp;"-"&amp;ROW()-89,[1]ワークシート!$F$2:$BX$1002,64,0)),"")</f>
        <v/>
      </c>
      <c r="AH311" s="48"/>
      <c r="AJ311" s="138">
        <v>228</v>
      </c>
      <c r="AK311" s="138" t="e">
        <f>+#REF!&amp;AJ311</f>
        <v>#REF!</v>
      </c>
      <c r="AL311" s="43"/>
      <c r="AM311" s="43" t="str">
        <f>+IFERROR(IF(VLOOKUP(#REF!&amp;"-"&amp;ROW()-89,[1]ワークシート!$F$2:$BW$1002,12,0)="","",VLOOKUP(#REF!&amp;"-"&amp;ROW()-89,[1]ワークシート!$F$2:$BW$1002,12,0)),"")</f>
        <v/>
      </c>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row>
    <row r="312" spans="1:70" ht="35.1" hidden="1" customHeight="1">
      <c r="A312" s="15" t="str">
        <f>+IFERROR(IF(VLOOKUP(#REF!&amp;"-"&amp;ROW()-89,[1]ワークシート!$F$2:$BX$1002,6,0)="","",VLOOKUP(#REF!&amp;"-"&amp;ROW()-89,[1]ワークシート!$F$2:$BX$1002,6,0)),"")</f>
        <v/>
      </c>
      <c r="B312" s="25"/>
      <c r="C312" s="15" t="str">
        <f>+IFERROR(IF(VLOOKUP(#REF!&amp;"-"&amp;ROW()-89,[1]ワークシート!$F$2:$BX$1002,7,0)="","",VLOOKUP(#REF!&amp;"-"&amp;ROW()-89,[1]ワークシート!$F$2:$BX$1002,7,0)),"")</f>
        <v/>
      </c>
      <c r="D312" s="25"/>
      <c r="E312" s="15" t="str">
        <f>+IFERROR(IF(VLOOKUP(#REF!&amp;"-"&amp;ROW()-89,[1]ワークシート!$F$2:$BX$1002,8,0)="","",VLOOKUP(#REF!&amp;"-"&amp;ROW()-89,[1]ワークシート!$F$2:$BX$1002,8,0)),"")</f>
        <v/>
      </c>
      <c r="F312" s="25"/>
      <c r="G312" s="48" t="str">
        <f>+IFERROR(IF(VLOOKUP(#REF!&amp;"-"&amp;ROW()-89,[1]ワークシート!$F$2:$BX$1002,9,0)="","",VLOOKUP(#REF!&amp;"-"&amp;ROW()-89,[1]ワークシート!$F$2:$BX$1002,9,0)),"")</f>
        <v/>
      </c>
      <c r="H3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2" s="52"/>
      <c r="J312" s="15" t="str">
        <f>+IFERROR(IF(VLOOKUP(#REF!&amp;"-"&amp;ROW()-89,[1]ワークシート!$F$2:$BX$1002,16,0)="","",VLOOKUP(#REF!&amp;"-"&amp;ROW()-89,[1]ワークシート!$F$2:$BX$1002,16,0)),"")</f>
        <v/>
      </c>
      <c r="K312" s="30"/>
      <c r="L312" s="25"/>
      <c r="M312" s="57" t="str">
        <f>+IFERROR(VLOOKUP(#REF!&amp;"-"&amp;ROW()-89,[1]ワークシート!$F$2:$BX$1002,21,0),"")</f>
        <v/>
      </c>
      <c r="N312" s="65"/>
      <c r="O312" s="69" t="str">
        <f>+IFERROR(VLOOKUP(#REF!&amp;"-"&amp;ROW()-89,[1]ワークシート!$F$2:$BX$1002,22,0),"")</f>
        <v/>
      </c>
      <c r="P312" s="69"/>
      <c r="Q312" s="74" t="str">
        <f>+IFERROR(IF(VLOOKUP(#REF!&amp;"-"&amp;ROW()-89,[1]ワークシート!$F$2:$BX$1002,53,0)="","",VLOOKUP(#REF!&amp;"-"&amp;ROW()-89,[1]ワークシート!$F$2:$BX$1002,53,0)),"")</f>
        <v/>
      </c>
      <c r="R312" s="74"/>
      <c r="S312" s="74"/>
      <c r="T312" s="69" t="str">
        <f>+IFERROR(VLOOKUP(#REF!&amp;"-"&amp;ROW()-89,[1]ワークシート!$F$2:$BX$1002,58,0),"")</f>
        <v/>
      </c>
      <c r="U312" s="69"/>
      <c r="V312" s="69" t="str">
        <f>+IFERROR(VLOOKUP(#REF!&amp;"-"&amp;ROW()-89,[1]ワークシート!$F$2:$BX$1002,59,0),"")</f>
        <v/>
      </c>
      <c r="W312" s="69"/>
      <c r="X312" s="69"/>
      <c r="Y312" s="48" t="str">
        <f t="shared" si="6"/>
        <v/>
      </c>
      <c r="Z312" s="48"/>
      <c r="AA312" s="15" t="str">
        <f>+IFERROR(VLOOKUP(#REF!&amp;"-"&amp;ROW()-89,[1]ワークシート!$F$2:$BX$1002,10,0)&amp;"","")</f>
        <v/>
      </c>
      <c r="AB312" s="25"/>
      <c r="AC312" s="125" t="str">
        <f>+IFERROR(VLOOKUP(#REF!&amp;"-"&amp;ROW()-89,[1]ワークシート!$F$2:$BX$1002,63,0),"")</f>
        <v/>
      </c>
      <c r="AD312" s="125"/>
      <c r="AE312" s="48" t="str">
        <f t="shared" si="7"/>
        <v/>
      </c>
      <c r="AF312" s="48"/>
      <c r="AG312" s="48" t="str">
        <f>+IFERROR(IF(VLOOKUP(#REF!&amp;"-"&amp;ROW()-89,[1]ワークシート!$F$2:$BX$1002,64,0)="","",VLOOKUP(#REF!&amp;"-"&amp;ROW()-89,[1]ワークシート!$F$2:$BX$1002,64,0)),"")</f>
        <v/>
      </c>
      <c r="AH312" s="48"/>
      <c r="AJ312" s="138">
        <v>229</v>
      </c>
      <c r="AK312" s="138" t="e">
        <f>+#REF!&amp;AJ312</f>
        <v>#REF!</v>
      </c>
      <c r="AL312" s="43"/>
      <c r="AM312" s="43" t="str">
        <f>+IFERROR(IF(VLOOKUP(#REF!&amp;"-"&amp;ROW()-89,[1]ワークシート!$F$2:$BW$1002,12,0)="","",VLOOKUP(#REF!&amp;"-"&amp;ROW()-89,[1]ワークシート!$F$2:$BW$1002,12,0)),"")</f>
        <v/>
      </c>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row>
    <row r="313" spans="1:70" ht="35.1" hidden="1" customHeight="1">
      <c r="A313" s="15" t="str">
        <f>+IFERROR(IF(VLOOKUP(#REF!&amp;"-"&amp;ROW()-89,[1]ワークシート!$F$2:$BX$1002,6,0)="","",VLOOKUP(#REF!&amp;"-"&amp;ROW()-89,[1]ワークシート!$F$2:$BX$1002,6,0)),"")</f>
        <v/>
      </c>
      <c r="B313" s="25"/>
      <c r="C313" s="15" t="str">
        <f>+IFERROR(IF(VLOOKUP(#REF!&amp;"-"&amp;ROW()-89,[1]ワークシート!$F$2:$BX$1002,7,0)="","",VLOOKUP(#REF!&amp;"-"&amp;ROW()-89,[1]ワークシート!$F$2:$BX$1002,7,0)),"")</f>
        <v/>
      </c>
      <c r="D313" s="25"/>
      <c r="E313" s="15" t="str">
        <f>+IFERROR(IF(VLOOKUP(#REF!&amp;"-"&amp;ROW()-89,[1]ワークシート!$F$2:$BX$1002,8,0)="","",VLOOKUP(#REF!&amp;"-"&amp;ROW()-89,[1]ワークシート!$F$2:$BX$1002,8,0)),"")</f>
        <v/>
      </c>
      <c r="F313" s="25"/>
      <c r="G313" s="48" t="str">
        <f>+IFERROR(IF(VLOOKUP(#REF!&amp;"-"&amp;ROW()-89,[1]ワークシート!$F$2:$BX$1002,9,0)="","",VLOOKUP(#REF!&amp;"-"&amp;ROW()-89,[1]ワークシート!$F$2:$BX$1002,9,0)),"")</f>
        <v/>
      </c>
      <c r="H3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3" s="52"/>
      <c r="J313" s="15" t="str">
        <f>+IFERROR(IF(VLOOKUP(#REF!&amp;"-"&amp;ROW()-89,[1]ワークシート!$F$2:$BX$1002,16,0)="","",VLOOKUP(#REF!&amp;"-"&amp;ROW()-89,[1]ワークシート!$F$2:$BX$1002,16,0)),"")</f>
        <v/>
      </c>
      <c r="K313" s="30"/>
      <c r="L313" s="25"/>
      <c r="M313" s="57" t="str">
        <f>+IFERROR(VLOOKUP(#REF!&amp;"-"&amp;ROW()-89,[1]ワークシート!$F$2:$BX$1002,21,0),"")</f>
        <v/>
      </c>
      <c r="N313" s="65"/>
      <c r="O313" s="69" t="str">
        <f>+IFERROR(VLOOKUP(#REF!&amp;"-"&amp;ROW()-89,[1]ワークシート!$F$2:$BX$1002,22,0),"")</f>
        <v/>
      </c>
      <c r="P313" s="69"/>
      <c r="Q313" s="74" t="str">
        <f>+IFERROR(IF(VLOOKUP(#REF!&amp;"-"&amp;ROW()-89,[1]ワークシート!$F$2:$BX$1002,53,0)="","",VLOOKUP(#REF!&amp;"-"&amp;ROW()-89,[1]ワークシート!$F$2:$BX$1002,53,0)),"")</f>
        <v/>
      </c>
      <c r="R313" s="74"/>
      <c r="S313" s="74"/>
      <c r="T313" s="69" t="str">
        <f>+IFERROR(VLOOKUP(#REF!&amp;"-"&amp;ROW()-89,[1]ワークシート!$F$2:$BX$1002,58,0),"")</f>
        <v/>
      </c>
      <c r="U313" s="69"/>
      <c r="V313" s="69" t="str">
        <f>+IFERROR(VLOOKUP(#REF!&amp;"-"&amp;ROW()-89,[1]ワークシート!$F$2:$BX$1002,59,0),"")</f>
        <v/>
      </c>
      <c r="W313" s="69"/>
      <c r="X313" s="69"/>
      <c r="Y313" s="48" t="str">
        <f t="shared" si="6"/>
        <v/>
      </c>
      <c r="Z313" s="48"/>
      <c r="AA313" s="15" t="str">
        <f>+IFERROR(VLOOKUP(#REF!&amp;"-"&amp;ROW()-89,[1]ワークシート!$F$2:$BX$1002,10,0)&amp;"","")</f>
        <v/>
      </c>
      <c r="AB313" s="25"/>
      <c r="AC313" s="125" t="str">
        <f>+IFERROR(VLOOKUP(#REF!&amp;"-"&amp;ROW()-89,[1]ワークシート!$F$2:$BX$1002,63,0),"")</f>
        <v/>
      </c>
      <c r="AD313" s="125"/>
      <c r="AE313" s="48" t="str">
        <f t="shared" si="7"/>
        <v/>
      </c>
      <c r="AF313" s="48"/>
      <c r="AG313" s="48" t="str">
        <f>+IFERROR(IF(VLOOKUP(#REF!&amp;"-"&amp;ROW()-89,[1]ワークシート!$F$2:$BX$1002,64,0)="","",VLOOKUP(#REF!&amp;"-"&amp;ROW()-89,[1]ワークシート!$F$2:$BX$1002,64,0)),"")</f>
        <v/>
      </c>
      <c r="AH313" s="48"/>
      <c r="AJ313" s="138">
        <v>230</v>
      </c>
      <c r="AK313" s="138" t="e">
        <f>+#REF!&amp;AJ313</f>
        <v>#REF!</v>
      </c>
      <c r="AL313" s="43"/>
      <c r="AM313" s="43" t="str">
        <f>+IFERROR(IF(VLOOKUP(#REF!&amp;"-"&amp;ROW()-89,[1]ワークシート!$F$2:$BW$1002,12,0)="","",VLOOKUP(#REF!&amp;"-"&amp;ROW()-89,[1]ワークシート!$F$2:$BW$1002,12,0)),"")</f>
        <v/>
      </c>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row>
    <row r="314" spans="1:70" ht="35.1" hidden="1" customHeight="1">
      <c r="A314" s="15" t="str">
        <f>+IFERROR(IF(VLOOKUP(#REF!&amp;"-"&amp;ROW()-89,[1]ワークシート!$F$2:$BX$1002,6,0)="","",VLOOKUP(#REF!&amp;"-"&amp;ROW()-89,[1]ワークシート!$F$2:$BX$1002,6,0)),"")</f>
        <v/>
      </c>
      <c r="B314" s="25"/>
      <c r="C314" s="15" t="str">
        <f>+IFERROR(IF(VLOOKUP(#REF!&amp;"-"&amp;ROW()-89,[1]ワークシート!$F$2:$BX$1002,7,0)="","",VLOOKUP(#REF!&amp;"-"&amp;ROW()-89,[1]ワークシート!$F$2:$BX$1002,7,0)),"")</f>
        <v/>
      </c>
      <c r="D314" s="25"/>
      <c r="E314" s="15" t="str">
        <f>+IFERROR(IF(VLOOKUP(#REF!&amp;"-"&amp;ROW()-89,[1]ワークシート!$F$2:$BX$1002,8,0)="","",VLOOKUP(#REF!&amp;"-"&amp;ROW()-89,[1]ワークシート!$F$2:$BX$1002,8,0)),"")</f>
        <v/>
      </c>
      <c r="F314" s="25"/>
      <c r="G314" s="48" t="str">
        <f>+IFERROR(IF(VLOOKUP(#REF!&amp;"-"&amp;ROW()-89,[1]ワークシート!$F$2:$BX$1002,9,0)="","",VLOOKUP(#REF!&amp;"-"&amp;ROW()-89,[1]ワークシート!$F$2:$BX$1002,9,0)),"")</f>
        <v/>
      </c>
      <c r="H3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4" s="52"/>
      <c r="J314" s="15" t="str">
        <f>+IFERROR(IF(VLOOKUP(#REF!&amp;"-"&amp;ROW()-89,[1]ワークシート!$F$2:$BX$1002,16,0)="","",VLOOKUP(#REF!&amp;"-"&amp;ROW()-89,[1]ワークシート!$F$2:$BX$1002,16,0)),"")</f>
        <v/>
      </c>
      <c r="K314" s="30"/>
      <c r="L314" s="25"/>
      <c r="M314" s="57" t="str">
        <f>+IFERROR(VLOOKUP(#REF!&amp;"-"&amp;ROW()-89,[1]ワークシート!$F$2:$BX$1002,21,0),"")</f>
        <v/>
      </c>
      <c r="N314" s="65"/>
      <c r="O314" s="69" t="str">
        <f>+IFERROR(VLOOKUP(#REF!&amp;"-"&amp;ROW()-89,[1]ワークシート!$F$2:$BX$1002,22,0),"")</f>
        <v/>
      </c>
      <c r="P314" s="69"/>
      <c r="Q314" s="74" t="str">
        <f>+IFERROR(IF(VLOOKUP(#REF!&amp;"-"&amp;ROW()-89,[1]ワークシート!$F$2:$BX$1002,53,0)="","",VLOOKUP(#REF!&amp;"-"&amp;ROW()-89,[1]ワークシート!$F$2:$BX$1002,53,0)),"")</f>
        <v/>
      </c>
      <c r="R314" s="74"/>
      <c r="S314" s="74"/>
      <c r="T314" s="69" t="str">
        <f>+IFERROR(VLOOKUP(#REF!&amp;"-"&amp;ROW()-89,[1]ワークシート!$F$2:$BX$1002,58,0),"")</f>
        <v/>
      </c>
      <c r="U314" s="69"/>
      <c r="V314" s="69" t="str">
        <f>+IFERROR(VLOOKUP(#REF!&amp;"-"&amp;ROW()-89,[1]ワークシート!$F$2:$BX$1002,59,0),"")</f>
        <v/>
      </c>
      <c r="W314" s="69"/>
      <c r="X314" s="69"/>
      <c r="Y314" s="48" t="str">
        <f t="shared" si="6"/>
        <v/>
      </c>
      <c r="Z314" s="48"/>
      <c r="AA314" s="15" t="str">
        <f>+IFERROR(VLOOKUP(#REF!&amp;"-"&amp;ROW()-89,[1]ワークシート!$F$2:$BX$1002,10,0)&amp;"","")</f>
        <v/>
      </c>
      <c r="AB314" s="25"/>
      <c r="AC314" s="125" t="str">
        <f>+IFERROR(VLOOKUP(#REF!&amp;"-"&amp;ROW()-89,[1]ワークシート!$F$2:$BX$1002,63,0),"")</f>
        <v/>
      </c>
      <c r="AD314" s="125"/>
      <c r="AE314" s="48" t="str">
        <f t="shared" si="7"/>
        <v/>
      </c>
      <c r="AF314" s="48"/>
      <c r="AG314" s="48" t="str">
        <f>+IFERROR(IF(VLOOKUP(#REF!&amp;"-"&amp;ROW()-89,[1]ワークシート!$F$2:$BX$1002,64,0)="","",VLOOKUP(#REF!&amp;"-"&amp;ROW()-89,[1]ワークシート!$F$2:$BX$1002,64,0)),"")</f>
        <v/>
      </c>
      <c r="AH314" s="48"/>
      <c r="AJ314" s="138">
        <v>231</v>
      </c>
      <c r="AK314" s="138" t="e">
        <f>+#REF!&amp;AJ314</f>
        <v>#REF!</v>
      </c>
      <c r="AL314" s="43"/>
      <c r="AM314" s="43" t="str">
        <f>+IFERROR(IF(VLOOKUP(#REF!&amp;"-"&amp;ROW()-89,[1]ワークシート!$F$2:$BW$1002,12,0)="","",VLOOKUP(#REF!&amp;"-"&amp;ROW()-89,[1]ワークシート!$F$2:$BW$1002,12,0)),"")</f>
        <v/>
      </c>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row>
    <row r="315" spans="1:70" ht="35.1" hidden="1" customHeight="1">
      <c r="A315" s="15" t="str">
        <f>+IFERROR(IF(VLOOKUP(#REF!&amp;"-"&amp;ROW()-89,[1]ワークシート!$F$2:$BX$1002,6,0)="","",VLOOKUP(#REF!&amp;"-"&amp;ROW()-89,[1]ワークシート!$F$2:$BX$1002,6,0)),"")</f>
        <v/>
      </c>
      <c r="B315" s="25"/>
      <c r="C315" s="15" t="str">
        <f>+IFERROR(IF(VLOOKUP(#REF!&amp;"-"&amp;ROW()-89,[1]ワークシート!$F$2:$BX$1002,7,0)="","",VLOOKUP(#REF!&amp;"-"&amp;ROW()-89,[1]ワークシート!$F$2:$BX$1002,7,0)),"")</f>
        <v/>
      </c>
      <c r="D315" s="25"/>
      <c r="E315" s="15" t="str">
        <f>+IFERROR(IF(VLOOKUP(#REF!&amp;"-"&amp;ROW()-89,[1]ワークシート!$F$2:$BX$1002,8,0)="","",VLOOKUP(#REF!&amp;"-"&amp;ROW()-89,[1]ワークシート!$F$2:$BX$1002,8,0)),"")</f>
        <v/>
      </c>
      <c r="F315" s="25"/>
      <c r="G315" s="48" t="str">
        <f>+IFERROR(IF(VLOOKUP(#REF!&amp;"-"&amp;ROW()-89,[1]ワークシート!$F$2:$BX$1002,9,0)="","",VLOOKUP(#REF!&amp;"-"&amp;ROW()-89,[1]ワークシート!$F$2:$BX$1002,9,0)),"")</f>
        <v/>
      </c>
      <c r="H3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5" s="52"/>
      <c r="J315" s="15" t="str">
        <f>+IFERROR(IF(VLOOKUP(#REF!&amp;"-"&amp;ROW()-89,[1]ワークシート!$F$2:$BX$1002,16,0)="","",VLOOKUP(#REF!&amp;"-"&amp;ROW()-89,[1]ワークシート!$F$2:$BX$1002,16,0)),"")</f>
        <v/>
      </c>
      <c r="K315" s="30"/>
      <c r="L315" s="25"/>
      <c r="M315" s="57" t="str">
        <f>+IFERROR(VLOOKUP(#REF!&amp;"-"&amp;ROW()-89,[1]ワークシート!$F$2:$BX$1002,21,0),"")</f>
        <v/>
      </c>
      <c r="N315" s="65"/>
      <c r="O315" s="69" t="str">
        <f>+IFERROR(VLOOKUP(#REF!&amp;"-"&amp;ROW()-89,[1]ワークシート!$F$2:$BX$1002,22,0),"")</f>
        <v/>
      </c>
      <c r="P315" s="69"/>
      <c r="Q315" s="74" t="str">
        <f>+IFERROR(IF(VLOOKUP(#REF!&amp;"-"&amp;ROW()-89,[1]ワークシート!$F$2:$BX$1002,53,0)="","",VLOOKUP(#REF!&amp;"-"&amp;ROW()-89,[1]ワークシート!$F$2:$BX$1002,53,0)),"")</f>
        <v/>
      </c>
      <c r="R315" s="74"/>
      <c r="S315" s="74"/>
      <c r="T315" s="69" t="str">
        <f>+IFERROR(VLOOKUP(#REF!&amp;"-"&amp;ROW()-89,[1]ワークシート!$F$2:$BX$1002,58,0),"")</f>
        <v/>
      </c>
      <c r="U315" s="69"/>
      <c r="V315" s="69" t="str">
        <f>+IFERROR(VLOOKUP(#REF!&amp;"-"&amp;ROW()-89,[1]ワークシート!$F$2:$BX$1002,59,0),"")</f>
        <v/>
      </c>
      <c r="W315" s="69"/>
      <c r="X315" s="69"/>
      <c r="Y315" s="48" t="str">
        <f t="shared" si="6"/>
        <v/>
      </c>
      <c r="Z315" s="48"/>
      <c r="AA315" s="15" t="str">
        <f>+IFERROR(VLOOKUP(#REF!&amp;"-"&amp;ROW()-89,[1]ワークシート!$F$2:$BX$1002,10,0)&amp;"","")</f>
        <v/>
      </c>
      <c r="AB315" s="25"/>
      <c r="AC315" s="125" t="str">
        <f>+IFERROR(VLOOKUP(#REF!&amp;"-"&amp;ROW()-89,[1]ワークシート!$F$2:$BX$1002,63,0),"")</f>
        <v/>
      </c>
      <c r="AD315" s="125"/>
      <c r="AE315" s="48" t="str">
        <f t="shared" si="7"/>
        <v/>
      </c>
      <c r="AF315" s="48"/>
      <c r="AG315" s="48" t="str">
        <f>+IFERROR(IF(VLOOKUP(#REF!&amp;"-"&amp;ROW()-89,[1]ワークシート!$F$2:$BX$1002,64,0)="","",VLOOKUP(#REF!&amp;"-"&amp;ROW()-89,[1]ワークシート!$F$2:$BX$1002,64,0)),"")</f>
        <v/>
      </c>
      <c r="AH315" s="48"/>
      <c r="AJ315" s="138">
        <v>232</v>
      </c>
      <c r="AK315" s="138" t="e">
        <f>+#REF!&amp;AJ315</f>
        <v>#REF!</v>
      </c>
      <c r="AL315" s="43"/>
      <c r="AM315" s="43" t="str">
        <f>+IFERROR(IF(VLOOKUP(#REF!&amp;"-"&amp;ROW()-89,[1]ワークシート!$F$2:$BW$1002,12,0)="","",VLOOKUP(#REF!&amp;"-"&amp;ROW()-89,[1]ワークシート!$F$2:$BW$1002,12,0)),"")</f>
        <v/>
      </c>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row>
    <row r="316" spans="1:70" ht="35.1" hidden="1" customHeight="1">
      <c r="A316" s="15" t="str">
        <f>+IFERROR(IF(VLOOKUP(#REF!&amp;"-"&amp;ROW()-89,[1]ワークシート!$F$2:$BX$1002,6,0)="","",VLOOKUP(#REF!&amp;"-"&amp;ROW()-89,[1]ワークシート!$F$2:$BX$1002,6,0)),"")</f>
        <v/>
      </c>
      <c r="B316" s="25"/>
      <c r="C316" s="15" t="str">
        <f>+IFERROR(IF(VLOOKUP(#REF!&amp;"-"&amp;ROW()-89,[1]ワークシート!$F$2:$BX$1002,7,0)="","",VLOOKUP(#REF!&amp;"-"&amp;ROW()-89,[1]ワークシート!$F$2:$BX$1002,7,0)),"")</f>
        <v/>
      </c>
      <c r="D316" s="25"/>
      <c r="E316" s="15" t="str">
        <f>+IFERROR(IF(VLOOKUP(#REF!&amp;"-"&amp;ROW()-89,[1]ワークシート!$F$2:$BX$1002,8,0)="","",VLOOKUP(#REF!&amp;"-"&amp;ROW()-89,[1]ワークシート!$F$2:$BX$1002,8,0)),"")</f>
        <v/>
      </c>
      <c r="F316" s="25"/>
      <c r="G316" s="48" t="str">
        <f>+IFERROR(IF(VLOOKUP(#REF!&amp;"-"&amp;ROW()-89,[1]ワークシート!$F$2:$BX$1002,9,0)="","",VLOOKUP(#REF!&amp;"-"&amp;ROW()-89,[1]ワークシート!$F$2:$BX$1002,9,0)),"")</f>
        <v/>
      </c>
      <c r="H3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6" s="52"/>
      <c r="J316" s="15" t="str">
        <f>+IFERROR(IF(VLOOKUP(#REF!&amp;"-"&amp;ROW()-89,[1]ワークシート!$F$2:$BX$1002,16,0)="","",VLOOKUP(#REF!&amp;"-"&amp;ROW()-89,[1]ワークシート!$F$2:$BX$1002,16,0)),"")</f>
        <v/>
      </c>
      <c r="K316" s="30"/>
      <c r="L316" s="25"/>
      <c r="M316" s="57" t="str">
        <f>+IFERROR(VLOOKUP(#REF!&amp;"-"&amp;ROW()-89,[1]ワークシート!$F$2:$BX$1002,21,0),"")</f>
        <v/>
      </c>
      <c r="N316" s="65"/>
      <c r="O316" s="69" t="str">
        <f>+IFERROR(VLOOKUP(#REF!&amp;"-"&amp;ROW()-89,[1]ワークシート!$F$2:$BX$1002,22,0),"")</f>
        <v/>
      </c>
      <c r="P316" s="69"/>
      <c r="Q316" s="74" t="str">
        <f>+IFERROR(IF(VLOOKUP(#REF!&amp;"-"&amp;ROW()-89,[1]ワークシート!$F$2:$BX$1002,53,0)="","",VLOOKUP(#REF!&amp;"-"&amp;ROW()-89,[1]ワークシート!$F$2:$BX$1002,53,0)),"")</f>
        <v/>
      </c>
      <c r="R316" s="74"/>
      <c r="S316" s="74"/>
      <c r="T316" s="69" t="str">
        <f>+IFERROR(VLOOKUP(#REF!&amp;"-"&amp;ROW()-89,[1]ワークシート!$F$2:$BX$1002,58,0),"")</f>
        <v/>
      </c>
      <c r="U316" s="69"/>
      <c r="V316" s="69" t="str">
        <f>+IFERROR(VLOOKUP(#REF!&amp;"-"&amp;ROW()-89,[1]ワークシート!$F$2:$BX$1002,59,0),"")</f>
        <v/>
      </c>
      <c r="W316" s="69"/>
      <c r="X316" s="69"/>
      <c r="Y316" s="48" t="str">
        <f t="shared" si="6"/>
        <v/>
      </c>
      <c r="Z316" s="48"/>
      <c r="AA316" s="15" t="str">
        <f>+IFERROR(VLOOKUP(#REF!&amp;"-"&amp;ROW()-89,[1]ワークシート!$F$2:$BX$1002,10,0)&amp;"","")</f>
        <v/>
      </c>
      <c r="AB316" s="25"/>
      <c r="AC316" s="125" t="str">
        <f>+IFERROR(VLOOKUP(#REF!&amp;"-"&amp;ROW()-89,[1]ワークシート!$F$2:$BX$1002,63,0),"")</f>
        <v/>
      </c>
      <c r="AD316" s="125"/>
      <c r="AE316" s="48" t="str">
        <f t="shared" si="7"/>
        <v/>
      </c>
      <c r="AF316" s="48"/>
      <c r="AG316" s="48" t="str">
        <f>+IFERROR(IF(VLOOKUP(#REF!&amp;"-"&amp;ROW()-89,[1]ワークシート!$F$2:$BX$1002,64,0)="","",VLOOKUP(#REF!&amp;"-"&amp;ROW()-89,[1]ワークシート!$F$2:$BX$1002,64,0)),"")</f>
        <v/>
      </c>
      <c r="AH316" s="48"/>
      <c r="AJ316" s="138">
        <v>233</v>
      </c>
      <c r="AK316" s="138" t="e">
        <f>+#REF!&amp;AJ316</f>
        <v>#REF!</v>
      </c>
      <c r="AL316" s="43"/>
      <c r="AM316" s="43" t="str">
        <f>+IFERROR(IF(VLOOKUP(#REF!&amp;"-"&amp;ROW()-89,[1]ワークシート!$F$2:$BW$1002,12,0)="","",VLOOKUP(#REF!&amp;"-"&amp;ROW()-89,[1]ワークシート!$F$2:$BW$1002,12,0)),"")</f>
        <v/>
      </c>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row>
    <row r="317" spans="1:70" ht="35.1" hidden="1" customHeight="1">
      <c r="A317" s="15" t="str">
        <f>+IFERROR(IF(VLOOKUP(#REF!&amp;"-"&amp;ROW()-89,[1]ワークシート!$F$2:$BX$1002,6,0)="","",VLOOKUP(#REF!&amp;"-"&amp;ROW()-89,[1]ワークシート!$F$2:$BX$1002,6,0)),"")</f>
        <v/>
      </c>
      <c r="B317" s="25"/>
      <c r="C317" s="15" t="str">
        <f>+IFERROR(IF(VLOOKUP(#REF!&amp;"-"&amp;ROW()-89,[1]ワークシート!$F$2:$BX$1002,7,0)="","",VLOOKUP(#REF!&amp;"-"&amp;ROW()-89,[1]ワークシート!$F$2:$BX$1002,7,0)),"")</f>
        <v/>
      </c>
      <c r="D317" s="25"/>
      <c r="E317" s="15" t="str">
        <f>+IFERROR(IF(VLOOKUP(#REF!&amp;"-"&amp;ROW()-89,[1]ワークシート!$F$2:$BX$1002,8,0)="","",VLOOKUP(#REF!&amp;"-"&amp;ROW()-89,[1]ワークシート!$F$2:$BX$1002,8,0)),"")</f>
        <v/>
      </c>
      <c r="F317" s="25"/>
      <c r="G317" s="48" t="str">
        <f>+IFERROR(IF(VLOOKUP(#REF!&amp;"-"&amp;ROW()-89,[1]ワークシート!$F$2:$BX$1002,9,0)="","",VLOOKUP(#REF!&amp;"-"&amp;ROW()-89,[1]ワークシート!$F$2:$BX$1002,9,0)),"")</f>
        <v/>
      </c>
      <c r="H3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7" s="52"/>
      <c r="J317" s="15" t="str">
        <f>+IFERROR(IF(VLOOKUP(#REF!&amp;"-"&amp;ROW()-89,[1]ワークシート!$F$2:$BX$1002,16,0)="","",VLOOKUP(#REF!&amp;"-"&amp;ROW()-89,[1]ワークシート!$F$2:$BX$1002,16,0)),"")</f>
        <v/>
      </c>
      <c r="K317" s="30"/>
      <c r="L317" s="25"/>
      <c r="M317" s="57" t="str">
        <f>+IFERROR(VLOOKUP(#REF!&amp;"-"&amp;ROW()-89,[1]ワークシート!$F$2:$BX$1002,21,0),"")</f>
        <v/>
      </c>
      <c r="N317" s="65"/>
      <c r="O317" s="69" t="str">
        <f>+IFERROR(VLOOKUP(#REF!&amp;"-"&amp;ROW()-89,[1]ワークシート!$F$2:$BX$1002,22,0),"")</f>
        <v/>
      </c>
      <c r="P317" s="69"/>
      <c r="Q317" s="74" t="str">
        <f>+IFERROR(IF(VLOOKUP(#REF!&amp;"-"&amp;ROW()-89,[1]ワークシート!$F$2:$BX$1002,53,0)="","",VLOOKUP(#REF!&amp;"-"&amp;ROW()-89,[1]ワークシート!$F$2:$BX$1002,53,0)),"")</f>
        <v/>
      </c>
      <c r="R317" s="74"/>
      <c r="S317" s="74"/>
      <c r="T317" s="69" t="str">
        <f>+IFERROR(VLOOKUP(#REF!&amp;"-"&amp;ROW()-89,[1]ワークシート!$F$2:$BX$1002,58,0),"")</f>
        <v/>
      </c>
      <c r="U317" s="69"/>
      <c r="V317" s="69" t="str">
        <f>+IFERROR(VLOOKUP(#REF!&amp;"-"&amp;ROW()-89,[1]ワークシート!$F$2:$BX$1002,59,0),"")</f>
        <v/>
      </c>
      <c r="W317" s="69"/>
      <c r="X317" s="69"/>
      <c r="Y317" s="48" t="str">
        <f t="shared" si="6"/>
        <v/>
      </c>
      <c r="Z317" s="48"/>
      <c r="AA317" s="15" t="str">
        <f>+IFERROR(VLOOKUP(#REF!&amp;"-"&amp;ROW()-89,[1]ワークシート!$F$2:$BX$1002,10,0)&amp;"","")</f>
        <v/>
      </c>
      <c r="AB317" s="25"/>
      <c r="AC317" s="125" t="str">
        <f>+IFERROR(VLOOKUP(#REF!&amp;"-"&amp;ROW()-89,[1]ワークシート!$F$2:$BX$1002,63,0),"")</f>
        <v/>
      </c>
      <c r="AD317" s="125"/>
      <c r="AE317" s="48" t="str">
        <f t="shared" si="7"/>
        <v/>
      </c>
      <c r="AF317" s="48"/>
      <c r="AG317" s="48" t="str">
        <f>+IFERROR(IF(VLOOKUP(#REF!&amp;"-"&amp;ROW()-89,[1]ワークシート!$F$2:$BX$1002,64,0)="","",VLOOKUP(#REF!&amp;"-"&amp;ROW()-89,[1]ワークシート!$F$2:$BX$1002,64,0)),"")</f>
        <v/>
      </c>
      <c r="AH317" s="48"/>
      <c r="AJ317" s="138">
        <v>234</v>
      </c>
      <c r="AK317" s="138" t="e">
        <f>+#REF!&amp;AJ317</f>
        <v>#REF!</v>
      </c>
      <c r="AL317" s="43"/>
      <c r="AM317" s="43" t="str">
        <f>+IFERROR(IF(VLOOKUP(#REF!&amp;"-"&amp;ROW()-89,[1]ワークシート!$F$2:$BW$1002,12,0)="","",VLOOKUP(#REF!&amp;"-"&amp;ROW()-89,[1]ワークシート!$F$2:$BW$1002,12,0)),"")</f>
        <v/>
      </c>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row>
    <row r="318" spans="1:70" ht="35.1" hidden="1" customHeight="1">
      <c r="A318" s="15" t="str">
        <f>+IFERROR(IF(VLOOKUP(#REF!&amp;"-"&amp;ROW()-89,[1]ワークシート!$F$2:$BX$1002,6,0)="","",VLOOKUP(#REF!&amp;"-"&amp;ROW()-89,[1]ワークシート!$F$2:$BX$1002,6,0)),"")</f>
        <v/>
      </c>
      <c r="B318" s="25"/>
      <c r="C318" s="15" t="str">
        <f>+IFERROR(IF(VLOOKUP(#REF!&amp;"-"&amp;ROW()-89,[1]ワークシート!$F$2:$BX$1002,7,0)="","",VLOOKUP(#REF!&amp;"-"&amp;ROW()-89,[1]ワークシート!$F$2:$BX$1002,7,0)),"")</f>
        <v/>
      </c>
      <c r="D318" s="25"/>
      <c r="E318" s="15" t="str">
        <f>+IFERROR(IF(VLOOKUP(#REF!&amp;"-"&amp;ROW()-89,[1]ワークシート!$F$2:$BX$1002,8,0)="","",VLOOKUP(#REF!&amp;"-"&amp;ROW()-89,[1]ワークシート!$F$2:$BX$1002,8,0)),"")</f>
        <v/>
      </c>
      <c r="F318" s="25"/>
      <c r="G318" s="48" t="str">
        <f>+IFERROR(IF(VLOOKUP(#REF!&amp;"-"&amp;ROW()-89,[1]ワークシート!$F$2:$BX$1002,9,0)="","",VLOOKUP(#REF!&amp;"-"&amp;ROW()-89,[1]ワークシート!$F$2:$BX$1002,9,0)),"")</f>
        <v/>
      </c>
      <c r="H3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8" s="52"/>
      <c r="J318" s="15" t="str">
        <f>+IFERROR(IF(VLOOKUP(#REF!&amp;"-"&amp;ROW()-89,[1]ワークシート!$F$2:$BX$1002,16,0)="","",VLOOKUP(#REF!&amp;"-"&amp;ROW()-89,[1]ワークシート!$F$2:$BX$1002,16,0)),"")</f>
        <v/>
      </c>
      <c r="K318" s="30"/>
      <c r="L318" s="25"/>
      <c r="M318" s="57" t="str">
        <f>+IFERROR(VLOOKUP(#REF!&amp;"-"&amp;ROW()-89,[1]ワークシート!$F$2:$BX$1002,21,0),"")</f>
        <v/>
      </c>
      <c r="N318" s="65"/>
      <c r="O318" s="69" t="str">
        <f>+IFERROR(VLOOKUP(#REF!&amp;"-"&amp;ROW()-89,[1]ワークシート!$F$2:$BX$1002,22,0),"")</f>
        <v/>
      </c>
      <c r="P318" s="69"/>
      <c r="Q318" s="74" t="str">
        <f>+IFERROR(IF(VLOOKUP(#REF!&amp;"-"&amp;ROW()-89,[1]ワークシート!$F$2:$BX$1002,53,0)="","",VLOOKUP(#REF!&amp;"-"&amp;ROW()-89,[1]ワークシート!$F$2:$BX$1002,53,0)),"")</f>
        <v/>
      </c>
      <c r="R318" s="74"/>
      <c r="S318" s="74"/>
      <c r="T318" s="69" t="str">
        <f>+IFERROR(VLOOKUP(#REF!&amp;"-"&amp;ROW()-89,[1]ワークシート!$F$2:$BX$1002,58,0),"")</f>
        <v/>
      </c>
      <c r="U318" s="69"/>
      <c r="V318" s="69" t="str">
        <f>+IFERROR(VLOOKUP(#REF!&amp;"-"&amp;ROW()-89,[1]ワークシート!$F$2:$BX$1002,59,0),"")</f>
        <v/>
      </c>
      <c r="W318" s="69"/>
      <c r="X318" s="69"/>
      <c r="Y318" s="48" t="str">
        <f t="shared" si="6"/>
        <v/>
      </c>
      <c r="Z318" s="48"/>
      <c r="AA318" s="15" t="str">
        <f>+IFERROR(VLOOKUP(#REF!&amp;"-"&amp;ROW()-89,[1]ワークシート!$F$2:$BX$1002,10,0)&amp;"","")</f>
        <v/>
      </c>
      <c r="AB318" s="25"/>
      <c r="AC318" s="125" t="str">
        <f>+IFERROR(VLOOKUP(#REF!&amp;"-"&amp;ROW()-89,[1]ワークシート!$F$2:$BX$1002,63,0),"")</f>
        <v/>
      </c>
      <c r="AD318" s="125"/>
      <c r="AE318" s="48" t="str">
        <f t="shared" si="7"/>
        <v/>
      </c>
      <c r="AF318" s="48"/>
      <c r="AG318" s="48" t="str">
        <f>+IFERROR(IF(VLOOKUP(#REF!&amp;"-"&amp;ROW()-89,[1]ワークシート!$F$2:$BX$1002,64,0)="","",VLOOKUP(#REF!&amp;"-"&amp;ROW()-89,[1]ワークシート!$F$2:$BX$1002,64,0)),"")</f>
        <v/>
      </c>
      <c r="AH318" s="48"/>
      <c r="AJ318" s="138">
        <v>235</v>
      </c>
      <c r="AK318" s="138" t="e">
        <f>+#REF!&amp;AJ318</f>
        <v>#REF!</v>
      </c>
      <c r="AL318" s="43"/>
      <c r="AM318" s="43" t="str">
        <f>+IFERROR(IF(VLOOKUP(#REF!&amp;"-"&amp;ROW()-89,[1]ワークシート!$F$2:$BW$1002,12,0)="","",VLOOKUP(#REF!&amp;"-"&amp;ROW()-89,[1]ワークシート!$F$2:$BW$1002,12,0)),"")</f>
        <v/>
      </c>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row>
    <row r="319" spans="1:70" ht="35.1" hidden="1" customHeight="1">
      <c r="A319" s="15" t="str">
        <f>+IFERROR(IF(VLOOKUP(#REF!&amp;"-"&amp;ROW()-89,[1]ワークシート!$F$2:$BX$1002,6,0)="","",VLOOKUP(#REF!&amp;"-"&amp;ROW()-89,[1]ワークシート!$F$2:$BX$1002,6,0)),"")</f>
        <v/>
      </c>
      <c r="B319" s="25"/>
      <c r="C319" s="15" t="str">
        <f>+IFERROR(IF(VLOOKUP(#REF!&amp;"-"&amp;ROW()-89,[1]ワークシート!$F$2:$BX$1002,7,0)="","",VLOOKUP(#REF!&amp;"-"&amp;ROW()-89,[1]ワークシート!$F$2:$BX$1002,7,0)),"")</f>
        <v/>
      </c>
      <c r="D319" s="25"/>
      <c r="E319" s="15" t="str">
        <f>+IFERROR(IF(VLOOKUP(#REF!&amp;"-"&amp;ROW()-89,[1]ワークシート!$F$2:$BX$1002,8,0)="","",VLOOKUP(#REF!&amp;"-"&amp;ROW()-89,[1]ワークシート!$F$2:$BX$1002,8,0)),"")</f>
        <v/>
      </c>
      <c r="F319" s="25"/>
      <c r="G319" s="48" t="str">
        <f>+IFERROR(IF(VLOOKUP(#REF!&amp;"-"&amp;ROW()-89,[1]ワークシート!$F$2:$BX$1002,9,0)="","",VLOOKUP(#REF!&amp;"-"&amp;ROW()-89,[1]ワークシート!$F$2:$BX$1002,9,0)),"")</f>
        <v/>
      </c>
      <c r="H3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9" s="52"/>
      <c r="J319" s="15" t="str">
        <f>+IFERROR(IF(VLOOKUP(#REF!&amp;"-"&amp;ROW()-89,[1]ワークシート!$F$2:$BX$1002,16,0)="","",VLOOKUP(#REF!&amp;"-"&amp;ROW()-89,[1]ワークシート!$F$2:$BX$1002,16,0)),"")</f>
        <v/>
      </c>
      <c r="K319" s="30"/>
      <c r="L319" s="25"/>
      <c r="M319" s="57" t="str">
        <f>+IFERROR(VLOOKUP(#REF!&amp;"-"&amp;ROW()-89,[1]ワークシート!$F$2:$BX$1002,21,0),"")</f>
        <v/>
      </c>
      <c r="N319" s="65"/>
      <c r="O319" s="69" t="str">
        <f>+IFERROR(VLOOKUP(#REF!&amp;"-"&amp;ROW()-89,[1]ワークシート!$F$2:$BX$1002,22,0),"")</f>
        <v/>
      </c>
      <c r="P319" s="69"/>
      <c r="Q319" s="74" t="str">
        <f>+IFERROR(IF(VLOOKUP(#REF!&amp;"-"&amp;ROW()-89,[1]ワークシート!$F$2:$BX$1002,53,0)="","",VLOOKUP(#REF!&amp;"-"&amp;ROW()-89,[1]ワークシート!$F$2:$BX$1002,53,0)),"")</f>
        <v/>
      </c>
      <c r="R319" s="74"/>
      <c r="S319" s="74"/>
      <c r="T319" s="69" t="str">
        <f>+IFERROR(VLOOKUP(#REF!&amp;"-"&amp;ROW()-89,[1]ワークシート!$F$2:$BX$1002,58,0),"")</f>
        <v/>
      </c>
      <c r="U319" s="69"/>
      <c r="V319" s="69" t="str">
        <f>+IFERROR(VLOOKUP(#REF!&amp;"-"&amp;ROW()-89,[1]ワークシート!$F$2:$BX$1002,59,0),"")</f>
        <v/>
      </c>
      <c r="W319" s="69"/>
      <c r="X319" s="69"/>
      <c r="Y319" s="48" t="str">
        <f t="shared" si="6"/>
        <v/>
      </c>
      <c r="Z319" s="48"/>
      <c r="AA319" s="15" t="str">
        <f>+IFERROR(VLOOKUP(#REF!&amp;"-"&amp;ROW()-89,[1]ワークシート!$F$2:$BX$1002,10,0)&amp;"","")</f>
        <v/>
      </c>
      <c r="AB319" s="25"/>
      <c r="AC319" s="125" t="str">
        <f>+IFERROR(VLOOKUP(#REF!&amp;"-"&amp;ROW()-89,[1]ワークシート!$F$2:$BX$1002,63,0),"")</f>
        <v/>
      </c>
      <c r="AD319" s="125"/>
      <c r="AE319" s="48" t="str">
        <f t="shared" si="7"/>
        <v/>
      </c>
      <c r="AF319" s="48"/>
      <c r="AG319" s="48" t="str">
        <f>+IFERROR(IF(VLOOKUP(#REF!&amp;"-"&amp;ROW()-89,[1]ワークシート!$F$2:$BX$1002,64,0)="","",VLOOKUP(#REF!&amp;"-"&amp;ROW()-89,[1]ワークシート!$F$2:$BX$1002,64,0)),"")</f>
        <v/>
      </c>
      <c r="AH319" s="48"/>
      <c r="AJ319" s="138">
        <v>236</v>
      </c>
      <c r="AK319" s="138" t="e">
        <f>+#REF!&amp;AJ319</f>
        <v>#REF!</v>
      </c>
      <c r="AL319" s="43"/>
      <c r="AM319" s="43" t="str">
        <f>+IFERROR(IF(VLOOKUP(#REF!&amp;"-"&amp;ROW()-89,[1]ワークシート!$F$2:$BW$1002,12,0)="","",VLOOKUP(#REF!&amp;"-"&amp;ROW()-89,[1]ワークシート!$F$2:$BW$1002,12,0)),"")</f>
        <v/>
      </c>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row>
    <row r="320" spans="1:70" ht="35.1" hidden="1" customHeight="1">
      <c r="A320" s="15" t="str">
        <f>+IFERROR(IF(VLOOKUP(#REF!&amp;"-"&amp;ROW()-89,[1]ワークシート!$F$2:$BX$1002,6,0)="","",VLOOKUP(#REF!&amp;"-"&amp;ROW()-89,[1]ワークシート!$F$2:$BX$1002,6,0)),"")</f>
        <v/>
      </c>
      <c r="B320" s="25"/>
      <c r="C320" s="15" t="str">
        <f>+IFERROR(IF(VLOOKUP(#REF!&amp;"-"&amp;ROW()-89,[1]ワークシート!$F$2:$BX$1002,7,0)="","",VLOOKUP(#REF!&amp;"-"&amp;ROW()-89,[1]ワークシート!$F$2:$BX$1002,7,0)),"")</f>
        <v/>
      </c>
      <c r="D320" s="25"/>
      <c r="E320" s="15" t="str">
        <f>+IFERROR(IF(VLOOKUP(#REF!&amp;"-"&amp;ROW()-89,[1]ワークシート!$F$2:$BX$1002,8,0)="","",VLOOKUP(#REF!&amp;"-"&amp;ROW()-89,[1]ワークシート!$F$2:$BX$1002,8,0)),"")</f>
        <v/>
      </c>
      <c r="F320" s="25"/>
      <c r="G320" s="48" t="str">
        <f>+IFERROR(IF(VLOOKUP(#REF!&amp;"-"&amp;ROW()-89,[1]ワークシート!$F$2:$BX$1002,9,0)="","",VLOOKUP(#REF!&amp;"-"&amp;ROW()-89,[1]ワークシート!$F$2:$BX$1002,9,0)),"")</f>
        <v/>
      </c>
      <c r="H3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0" s="52"/>
      <c r="J320" s="15" t="str">
        <f>+IFERROR(IF(VLOOKUP(#REF!&amp;"-"&amp;ROW()-89,[1]ワークシート!$F$2:$BX$1002,16,0)="","",VLOOKUP(#REF!&amp;"-"&amp;ROW()-89,[1]ワークシート!$F$2:$BX$1002,16,0)),"")</f>
        <v/>
      </c>
      <c r="K320" s="30"/>
      <c r="L320" s="25"/>
      <c r="M320" s="57" t="str">
        <f>+IFERROR(VLOOKUP(#REF!&amp;"-"&amp;ROW()-89,[1]ワークシート!$F$2:$BX$1002,21,0),"")</f>
        <v/>
      </c>
      <c r="N320" s="65"/>
      <c r="O320" s="69" t="str">
        <f>+IFERROR(VLOOKUP(#REF!&amp;"-"&amp;ROW()-89,[1]ワークシート!$F$2:$BX$1002,22,0),"")</f>
        <v/>
      </c>
      <c r="P320" s="69"/>
      <c r="Q320" s="74" t="str">
        <f>+IFERROR(IF(VLOOKUP(#REF!&amp;"-"&amp;ROW()-89,[1]ワークシート!$F$2:$BX$1002,53,0)="","",VLOOKUP(#REF!&amp;"-"&amp;ROW()-89,[1]ワークシート!$F$2:$BX$1002,53,0)),"")</f>
        <v/>
      </c>
      <c r="R320" s="74"/>
      <c r="S320" s="74"/>
      <c r="T320" s="69" t="str">
        <f>+IFERROR(VLOOKUP(#REF!&amp;"-"&amp;ROW()-89,[1]ワークシート!$F$2:$BX$1002,58,0),"")</f>
        <v/>
      </c>
      <c r="U320" s="69"/>
      <c r="V320" s="69" t="str">
        <f>+IFERROR(VLOOKUP(#REF!&amp;"-"&amp;ROW()-89,[1]ワークシート!$F$2:$BX$1002,59,0),"")</f>
        <v/>
      </c>
      <c r="W320" s="69"/>
      <c r="X320" s="69"/>
      <c r="Y320" s="48" t="str">
        <f t="shared" si="6"/>
        <v/>
      </c>
      <c r="Z320" s="48"/>
      <c r="AA320" s="15" t="str">
        <f>+IFERROR(VLOOKUP(#REF!&amp;"-"&amp;ROW()-89,[1]ワークシート!$F$2:$BX$1002,10,0)&amp;"","")</f>
        <v/>
      </c>
      <c r="AB320" s="25"/>
      <c r="AC320" s="125" t="str">
        <f>+IFERROR(VLOOKUP(#REF!&amp;"-"&amp;ROW()-89,[1]ワークシート!$F$2:$BX$1002,63,0),"")</f>
        <v/>
      </c>
      <c r="AD320" s="125"/>
      <c r="AE320" s="48" t="str">
        <f t="shared" si="7"/>
        <v/>
      </c>
      <c r="AF320" s="48"/>
      <c r="AG320" s="48" t="str">
        <f>+IFERROR(IF(VLOOKUP(#REF!&amp;"-"&amp;ROW()-89,[1]ワークシート!$F$2:$BX$1002,64,0)="","",VLOOKUP(#REF!&amp;"-"&amp;ROW()-89,[1]ワークシート!$F$2:$BX$1002,64,0)),"")</f>
        <v/>
      </c>
      <c r="AH320" s="48"/>
      <c r="AJ320" s="138">
        <v>237</v>
      </c>
      <c r="AK320" s="138" t="e">
        <f>+#REF!&amp;AJ320</f>
        <v>#REF!</v>
      </c>
      <c r="AL320" s="43"/>
      <c r="AM320" s="43" t="str">
        <f>+IFERROR(IF(VLOOKUP(#REF!&amp;"-"&amp;ROW()-89,[1]ワークシート!$F$2:$BW$1002,12,0)="","",VLOOKUP(#REF!&amp;"-"&amp;ROW()-89,[1]ワークシート!$F$2:$BW$1002,12,0)),"")</f>
        <v/>
      </c>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row>
    <row r="321" spans="1:70" ht="35.1" hidden="1" customHeight="1">
      <c r="A321" s="15" t="str">
        <f>+IFERROR(IF(VLOOKUP(#REF!&amp;"-"&amp;ROW()-89,[1]ワークシート!$F$2:$BX$1002,6,0)="","",VLOOKUP(#REF!&amp;"-"&amp;ROW()-89,[1]ワークシート!$F$2:$BX$1002,6,0)),"")</f>
        <v/>
      </c>
      <c r="B321" s="25"/>
      <c r="C321" s="15" t="str">
        <f>+IFERROR(IF(VLOOKUP(#REF!&amp;"-"&amp;ROW()-89,[1]ワークシート!$F$2:$BX$1002,7,0)="","",VLOOKUP(#REF!&amp;"-"&amp;ROW()-89,[1]ワークシート!$F$2:$BX$1002,7,0)),"")</f>
        <v/>
      </c>
      <c r="D321" s="25"/>
      <c r="E321" s="15" t="str">
        <f>+IFERROR(IF(VLOOKUP(#REF!&amp;"-"&amp;ROW()-89,[1]ワークシート!$F$2:$BX$1002,8,0)="","",VLOOKUP(#REF!&amp;"-"&amp;ROW()-89,[1]ワークシート!$F$2:$BX$1002,8,0)),"")</f>
        <v/>
      </c>
      <c r="F321" s="25"/>
      <c r="G321" s="48" t="str">
        <f>+IFERROR(IF(VLOOKUP(#REF!&amp;"-"&amp;ROW()-89,[1]ワークシート!$F$2:$BX$1002,9,0)="","",VLOOKUP(#REF!&amp;"-"&amp;ROW()-89,[1]ワークシート!$F$2:$BX$1002,9,0)),"")</f>
        <v/>
      </c>
      <c r="H3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1" s="52"/>
      <c r="J321" s="15" t="str">
        <f>+IFERROR(IF(VLOOKUP(#REF!&amp;"-"&amp;ROW()-89,[1]ワークシート!$F$2:$BX$1002,16,0)="","",VLOOKUP(#REF!&amp;"-"&amp;ROW()-89,[1]ワークシート!$F$2:$BX$1002,16,0)),"")</f>
        <v/>
      </c>
      <c r="K321" s="30"/>
      <c r="L321" s="25"/>
      <c r="M321" s="57" t="str">
        <f>+IFERROR(VLOOKUP(#REF!&amp;"-"&amp;ROW()-89,[1]ワークシート!$F$2:$BX$1002,21,0),"")</f>
        <v/>
      </c>
      <c r="N321" s="65"/>
      <c r="O321" s="69" t="str">
        <f>+IFERROR(VLOOKUP(#REF!&amp;"-"&amp;ROW()-89,[1]ワークシート!$F$2:$BX$1002,22,0),"")</f>
        <v/>
      </c>
      <c r="P321" s="69"/>
      <c r="Q321" s="74" t="str">
        <f>+IFERROR(IF(VLOOKUP(#REF!&amp;"-"&amp;ROW()-89,[1]ワークシート!$F$2:$BX$1002,53,0)="","",VLOOKUP(#REF!&amp;"-"&amp;ROW()-89,[1]ワークシート!$F$2:$BX$1002,53,0)),"")</f>
        <v/>
      </c>
      <c r="R321" s="74"/>
      <c r="S321" s="74"/>
      <c r="T321" s="69" t="str">
        <f>+IFERROR(VLOOKUP(#REF!&amp;"-"&amp;ROW()-89,[1]ワークシート!$F$2:$BX$1002,58,0),"")</f>
        <v/>
      </c>
      <c r="U321" s="69"/>
      <c r="V321" s="69" t="str">
        <f>+IFERROR(VLOOKUP(#REF!&amp;"-"&amp;ROW()-89,[1]ワークシート!$F$2:$BX$1002,59,0),"")</f>
        <v/>
      </c>
      <c r="W321" s="69"/>
      <c r="X321" s="69"/>
      <c r="Y321" s="48" t="str">
        <f t="shared" si="6"/>
        <v/>
      </c>
      <c r="Z321" s="48"/>
      <c r="AA321" s="15" t="str">
        <f>+IFERROR(VLOOKUP(#REF!&amp;"-"&amp;ROW()-89,[1]ワークシート!$F$2:$BX$1002,10,0)&amp;"","")</f>
        <v/>
      </c>
      <c r="AB321" s="25"/>
      <c r="AC321" s="125" t="str">
        <f>+IFERROR(VLOOKUP(#REF!&amp;"-"&amp;ROW()-89,[1]ワークシート!$F$2:$BX$1002,63,0),"")</f>
        <v/>
      </c>
      <c r="AD321" s="125"/>
      <c r="AE321" s="48" t="str">
        <f t="shared" si="7"/>
        <v/>
      </c>
      <c r="AF321" s="48"/>
      <c r="AG321" s="48" t="str">
        <f>+IFERROR(IF(VLOOKUP(#REF!&amp;"-"&amp;ROW()-89,[1]ワークシート!$F$2:$BX$1002,64,0)="","",VLOOKUP(#REF!&amp;"-"&amp;ROW()-89,[1]ワークシート!$F$2:$BX$1002,64,0)),"")</f>
        <v/>
      </c>
      <c r="AH321" s="48"/>
      <c r="AJ321" s="138">
        <v>238</v>
      </c>
      <c r="AK321" s="138" t="e">
        <f>+#REF!&amp;AJ321</f>
        <v>#REF!</v>
      </c>
      <c r="AL321" s="43"/>
      <c r="AM321" s="43" t="str">
        <f>+IFERROR(IF(VLOOKUP(#REF!&amp;"-"&amp;ROW()-89,[1]ワークシート!$F$2:$BW$1002,12,0)="","",VLOOKUP(#REF!&amp;"-"&amp;ROW()-89,[1]ワークシート!$F$2:$BW$1002,12,0)),"")</f>
        <v/>
      </c>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row>
    <row r="322" spans="1:70" ht="35.1" hidden="1" customHeight="1">
      <c r="A322" s="15" t="str">
        <f>+IFERROR(IF(VLOOKUP(#REF!&amp;"-"&amp;ROW()-89,[1]ワークシート!$F$2:$BX$1002,6,0)="","",VLOOKUP(#REF!&amp;"-"&amp;ROW()-89,[1]ワークシート!$F$2:$BX$1002,6,0)),"")</f>
        <v/>
      </c>
      <c r="B322" s="25"/>
      <c r="C322" s="15" t="str">
        <f>+IFERROR(IF(VLOOKUP(#REF!&amp;"-"&amp;ROW()-89,[1]ワークシート!$F$2:$BX$1002,7,0)="","",VLOOKUP(#REF!&amp;"-"&amp;ROW()-89,[1]ワークシート!$F$2:$BX$1002,7,0)),"")</f>
        <v/>
      </c>
      <c r="D322" s="25"/>
      <c r="E322" s="15" t="str">
        <f>+IFERROR(IF(VLOOKUP(#REF!&amp;"-"&amp;ROW()-89,[1]ワークシート!$F$2:$BX$1002,8,0)="","",VLOOKUP(#REF!&amp;"-"&amp;ROW()-89,[1]ワークシート!$F$2:$BX$1002,8,0)),"")</f>
        <v/>
      </c>
      <c r="F322" s="25"/>
      <c r="G322" s="48" t="str">
        <f>+IFERROR(IF(VLOOKUP(#REF!&amp;"-"&amp;ROW()-89,[1]ワークシート!$F$2:$BX$1002,9,0)="","",VLOOKUP(#REF!&amp;"-"&amp;ROW()-89,[1]ワークシート!$F$2:$BX$1002,9,0)),"")</f>
        <v/>
      </c>
      <c r="H3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2" s="52"/>
      <c r="J322" s="15" t="str">
        <f>+IFERROR(IF(VLOOKUP(#REF!&amp;"-"&amp;ROW()-89,[1]ワークシート!$F$2:$BX$1002,16,0)="","",VLOOKUP(#REF!&amp;"-"&amp;ROW()-89,[1]ワークシート!$F$2:$BX$1002,16,0)),"")</f>
        <v/>
      </c>
      <c r="K322" s="30"/>
      <c r="L322" s="25"/>
      <c r="M322" s="57" t="str">
        <f>+IFERROR(VLOOKUP(#REF!&amp;"-"&amp;ROW()-89,[1]ワークシート!$F$2:$BX$1002,21,0),"")</f>
        <v/>
      </c>
      <c r="N322" s="65"/>
      <c r="O322" s="69" t="str">
        <f>+IFERROR(VLOOKUP(#REF!&amp;"-"&amp;ROW()-89,[1]ワークシート!$F$2:$BX$1002,22,0),"")</f>
        <v/>
      </c>
      <c r="P322" s="69"/>
      <c r="Q322" s="74" t="str">
        <f>+IFERROR(IF(VLOOKUP(#REF!&amp;"-"&amp;ROW()-89,[1]ワークシート!$F$2:$BX$1002,53,0)="","",VLOOKUP(#REF!&amp;"-"&amp;ROW()-89,[1]ワークシート!$F$2:$BX$1002,53,0)),"")</f>
        <v/>
      </c>
      <c r="R322" s="74"/>
      <c r="S322" s="74"/>
      <c r="T322" s="69" t="str">
        <f>+IFERROR(VLOOKUP(#REF!&amp;"-"&amp;ROW()-89,[1]ワークシート!$F$2:$BX$1002,58,0),"")</f>
        <v/>
      </c>
      <c r="U322" s="69"/>
      <c r="V322" s="69" t="str">
        <f>+IFERROR(VLOOKUP(#REF!&amp;"-"&amp;ROW()-89,[1]ワークシート!$F$2:$BX$1002,59,0),"")</f>
        <v/>
      </c>
      <c r="W322" s="69"/>
      <c r="X322" s="69"/>
      <c r="Y322" s="48" t="str">
        <f t="shared" si="6"/>
        <v/>
      </c>
      <c r="Z322" s="48"/>
      <c r="AA322" s="15" t="str">
        <f>+IFERROR(VLOOKUP(#REF!&amp;"-"&amp;ROW()-89,[1]ワークシート!$F$2:$BX$1002,10,0)&amp;"","")</f>
        <v/>
      </c>
      <c r="AB322" s="25"/>
      <c r="AC322" s="125" t="str">
        <f>+IFERROR(VLOOKUP(#REF!&amp;"-"&amp;ROW()-89,[1]ワークシート!$F$2:$BX$1002,63,0),"")</f>
        <v/>
      </c>
      <c r="AD322" s="125"/>
      <c r="AE322" s="48" t="str">
        <f t="shared" si="7"/>
        <v/>
      </c>
      <c r="AF322" s="48"/>
      <c r="AG322" s="48" t="str">
        <f>+IFERROR(IF(VLOOKUP(#REF!&amp;"-"&amp;ROW()-89,[1]ワークシート!$F$2:$BX$1002,64,0)="","",VLOOKUP(#REF!&amp;"-"&amp;ROW()-89,[1]ワークシート!$F$2:$BX$1002,64,0)),"")</f>
        <v/>
      </c>
      <c r="AH322" s="48"/>
      <c r="AJ322" s="138">
        <v>239</v>
      </c>
      <c r="AK322" s="138" t="e">
        <f>+#REF!&amp;AJ322</f>
        <v>#REF!</v>
      </c>
      <c r="AL322" s="43"/>
      <c r="AM322" s="43" t="str">
        <f>+IFERROR(IF(VLOOKUP(#REF!&amp;"-"&amp;ROW()-89,[1]ワークシート!$F$2:$BW$1002,12,0)="","",VLOOKUP(#REF!&amp;"-"&amp;ROW()-89,[1]ワークシート!$F$2:$BW$1002,12,0)),"")</f>
        <v/>
      </c>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row>
    <row r="323" spans="1:70" ht="35.1" hidden="1" customHeight="1">
      <c r="A323" s="15" t="str">
        <f>+IFERROR(IF(VLOOKUP(#REF!&amp;"-"&amp;ROW()-89,[1]ワークシート!$F$2:$BX$1002,6,0)="","",VLOOKUP(#REF!&amp;"-"&amp;ROW()-89,[1]ワークシート!$F$2:$BX$1002,6,0)),"")</f>
        <v/>
      </c>
      <c r="B323" s="25"/>
      <c r="C323" s="15" t="str">
        <f>+IFERROR(IF(VLOOKUP(#REF!&amp;"-"&amp;ROW()-89,[1]ワークシート!$F$2:$BX$1002,7,0)="","",VLOOKUP(#REF!&amp;"-"&amp;ROW()-89,[1]ワークシート!$F$2:$BX$1002,7,0)),"")</f>
        <v/>
      </c>
      <c r="D323" s="25"/>
      <c r="E323" s="15" t="str">
        <f>+IFERROR(IF(VLOOKUP(#REF!&amp;"-"&amp;ROW()-89,[1]ワークシート!$F$2:$BX$1002,8,0)="","",VLOOKUP(#REF!&amp;"-"&amp;ROW()-89,[1]ワークシート!$F$2:$BX$1002,8,0)),"")</f>
        <v/>
      </c>
      <c r="F323" s="25"/>
      <c r="G323" s="48" t="str">
        <f>+IFERROR(IF(VLOOKUP(#REF!&amp;"-"&amp;ROW()-89,[1]ワークシート!$F$2:$BX$1002,9,0)="","",VLOOKUP(#REF!&amp;"-"&amp;ROW()-89,[1]ワークシート!$F$2:$BX$1002,9,0)),"")</f>
        <v/>
      </c>
      <c r="H3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3" s="52"/>
      <c r="J323" s="15" t="str">
        <f>+IFERROR(IF(VLOOKUP(#REF!&amp;"-"&amp;ROW()-89,[1]ワークシート!$F$2:$BX$1002,16,0)="","",VLOOKUP(#REF!&amp;"-"&amp;ROW()-89,[1]ワークシート!$F$2:$BX$1002,16,0)),"")</f>
        <v/>
      </c>
      <c r="K323" s="30"/>
      <c r="L323" s="25"/>
      <c r="M323" s="57" t="str">
        <f>+IFERROR(VLOOKUP(#REF!&amp;"-"&amp;ROW()-89,[1]ワークシート!$F$2:$BX$1002,21,0),"")</f>
        <v/>
      </c>
      <c r="N323" s="65"/>
      <c r="O323" s="69" t="str">
        <f>+IFERROR(VLOOKUP(#REF!&amp;"-"&amp;ROW()-89,[1]ワークシート!$F$2:$BX$1002,22,0),"")</f>
        <v/>
      </c>
      <c r="P323" s="69"/>
      <c r="Q323" s="74" t="str">
        <f>+IFERROR(IF(VLOOKUP(#REF!&amp;"-"&amp;ROW()-89,[1]ワークシート!$F$2:$BX$1002,53,0)="","",VLOOKUP(#REF!&amp;"-"&amp;ROW()-89,[1]ワークシート!$F$2:$BX$1002,53,0)),"")</f>
        <v/>
      </c>
      <c r="R323" s="74"/>
      <c r="S323" s="74"/>
      <c r="T323" s="69" t="str">
        <f>+IFERROR(VLOOKUP(#REF!&amp;"-"&amp;ROW()-89,[1]ワークシート!$F$2:$BX$1002,58,0),"")</f>
        <v/>
      </c>
      <c r="U323" s="69"/>
      <c r="V323" s="69" t="str">
        <f>+IFERROR(VLOOKUP(#REF!&amp;"-"&amp;ROW()-89,[1]ワークシート!$F$2:$BX$1002,59,0),"")</f>
        <v/>
      </c>
      <c r="W323" s="69"/>
      <c r="X323" s="69"/>
      <c r="Y323" s="48" t="str">
        <f t="shared" si="6"/>
        <v/>
      </c>
      <c r="Z323" s="48"/>
      <c r="AA323" s="15" t="str">
        <f>+IFERROR(VLOOKUP(#REF!&amp;"-"&amp;ROW()-89,[1]ワークシート!$F$2:$BX$1002,10,0)&amp;"","")</f>
        <v/>
      </c>
      <c r="AB323" s="25"/>
      <c r="AC323" s="125" t="str">
        <f>+IFERROR(VLOOKUP(#REF!&amp;"-"&amp;ROW()-89,[1]ワークシート!$F$2:$BX$1002,63,0),"")</f>
        <v/>
      </c>
      <c r="AD323" s="125"/>
      <c r="AE323" s="48" t="str">
        <f t="shared" si="7"/>
        <v/>
      </c>
      <c r="AF323" s="48"/>
      <c r="AG323" s="48" t="str">
        <f>+IFERROR(IF(VLOOKUP(#REF!&amp;"-"&amp;ROW()-89,[1]ワークシート!$F$2:$BX$1002,64,0)="","",VLOOKUP(#REF!&amp;"-"&amp;ROW()-89,[1]ワークシート!$F$2:$BX$1002,64,0)),"")</f>
        <v/>
      </c>
      <c r="AH323" s="48"/>
      <c r="AJ323" s="138">
        <v>240</v>
      </c>
      <c r="AK323" s="138" t="e">
        <f>+#REF!&amp;AJ323</f>
        <v>#REF!</v>
      </c>
      <c r="AL323" s="43"/>
      <c r="AM323" s="43" t="str">
        <f>+IFERROR(IF(VLOOKUP(#REF!&amp;"-"&amp;ROW()-89,[1]ワークシート!$F$2:$BW$1002,12,0)="","",VLOOKUP(#REF!&amp;"-"&amp;ROW()-89,[1]ワークシート!$F$2:$BW$1002,12,0)),"")</f>
        <v/>
      </c>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row>
    <row r="324" spans="1:70" ht="35.1" hidden="1" customHeight="1">
      <c r="A324" s="15" t="str">
        <f>+IFERROR(IF(VLOOKUP(#REF!&amp;"-"&amp;ROW()-89,[1]ワークシート!$F$2:$BX$1002,6,0)="","",VLOOKUP(#REF!&amp;"-"&amp;ROW()-89,[1]ワークシート!$F$2:$BX$1002,6,0)),"")</f>
        <v/>
      </c>
      <c r="B324" s="25"/>
      <c r="C324" s="15" t="str">
        <f>+IFERROR(IF(VLOOKUP(#REF!&amp;"-"&amp;ROW()-89,[1]ワークシート!$F$2:$BX$1002,7,0)="","",VLOOKUP(#REF!&amp;"-"&amp;ROW()-89,[1]ワークシート!$F$2:$BX$1002,7,0)),"")</f>
        <v/>
      </c>
      <c r="D324" s="25"/>
      <c r="E324" s="15" t="str">
        <f>+IFERROR(IF(VLOOKUP(#REF!&amp;"-"&amp;ROW()-89,[1]ワークシート!$F$2:$BX$1002,8,0)="","",VLOOKUP(#REF!&amp;"-"&amp;ROW()-89,[1]ワークシート!$F$2:$BX$1002,8,0)),"")</f>
        <v/>
      </c>
      <c r="F324" s="25"/>
      <c r="G324" s="48" t="str">
        <f>+IFERROR(IF(VLOOKUP(#REF!&amp;"-"&amp;ROW()-89,[1]ワークシート!$F$2:$BX$1002,9,0)="","",VLOOKUP(#REF!&amp;"-"&amp;ROW()-89,[1]ワークシート!$F$2:$BX$1002,9,0)),"")</f>
        <v/>
      </c>
      <c r="H3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4" s="52"/>
      <c r="J324" s="15" t="str">
        <f>+IFERROR(IF(VLOOKUP(#REF!&amp;"-"&amp;ROW()-89,[1]ワークシート!$F$2:$BX$1002,16,0)="","",VLOOKUP(#REF!&amp;"-"&amp;ROW()-89,[1]ワークシート!$F$2:$BX$1002,16,0)),"")</f>
        <v/>
      </c>
      <c r="K324" s="30"/>
      <c r="L324" s="25"/>
      <c r="M324" s="57" t="str">
        <f>+IFERROR(VLOOKUP(#REF!&amp;"-"&amp;ROW()-89,[1]ワークシート!$F$2:$BX$1002,21,0),"")</f>
        <v/>
      </c>
      <c r="N324" s="65"/>
      <c r="O324" s="69" t="str">
        <f>+IFERROR(VLOOKUP(#REF!&amp;"-"&amp;ROW()-89,[1]ワークシート!$F$2:$BX$1002,22,0),"")</f>
        <v/>
      </c>
      <c r="P324" s="69"/>
      <c r="Q324" s="74" t="str">
        <f>+IFERROR(IF(VLOOKUP(#REF!&amp;"-"&amp;ROW()-89,[1]ワークシート!$F$2:$BX$1002,53,0)="","",VLOOKUP(#REF!&amp;"-"&amp;ROW()-89,[1]ワークシート!$F$2:$BX$1002,53,0)),"")</f>
        <v/>
      </c>
      <c r="R324" s="74"/>
      <c r="S324" s="74"/>
      <c r="T324" s="69" t="str">
        <f>+IFERROR(VLOOKUP(#REF!&amp;"-"&amp;ROW()-89,[1]ワークシート!$F$2:$BX$1002,58,0),"")</f>
        <v/>
      </c>
      <c r="U324" s="69"/>
      <c r="V324" s="69" t="str">
        <f>+IFERROR(VLOOKUP(#REF!&amp;"-"&amp;ROW()-89,[1]ワークシート!$F$2:$BX$1002,59,0),"")</f>
        <v/>
      </c>
      <c r="W324" s="69"/>
      <c r="X324" s="69"/>
      <c r="Y324" s="48" t="str">
        <f t="shared" si="6"/>
        <v/>
      </c>
      <c r="Z324" s="48"/>
      <c r="AA324" s="15" t="str">
        <f>+IFERROR(VLOOKUP(#REF!&amp;"-"&amp;ROW()-89,[1]ワークシート!$F$2:$BX$1002,10,0)&amp;"","")</f>
        <v/>
      </c>
      <c r="AB324" s="25"/>
      <c r="AC324" s="125" t="str">
        <f>+IFERROR(VLOOKUP(#REF!&amp;"-"&amp;ROW()-89,[1]ワークシート!$F$2:$BX$1002,63,0),"")</f>
        <v/>
      </c>
      <c r="AD324" s="125"/>
      <c r="AE324" s="48" t="str">
        <f t="shared" si="7"/>
        <v/>
      </c>
      <c r="AF324" s="48"/>
      <c r="AG324" s="48" t="str">
        <f>+IFERROR(IF(VLOOKUP(#REF!&amp;"-"&amp;ROW()-89,[1]ワークシート!$F$2:$BX$1002,64,0)="","",VLOOKUP(#REF!&amp;"-"&amp;ROW()-89,[1]ワークシート!$F$2:$BX$1002,64,0)),"")</f>
        <v/>
      </c>
      <c r="AH324" s="48"/>
      <c r="AJ324" s="138">
        <v>241</v>
      </c>
      <c r="AK324" s="138" t="e">
        <f>+#REF!&amp;AJ324</f>
        <v>#REF!</v>
      </c>
      <c r="AL324" s="43"/>
      <c r="AM324" s="43" t="str">
        <f>+IFERROR(IF(VLOOKUP(#REF!&amp;"-"&amp;ROW()-89,[1]ワークシート!$F$2:$BW$1002,12,0)="","",VLOOKUP(#REF!&amp;"-"&amp;ROW()-89,[1]ワークシート!$F$2:$BW$1002,12,0)),"")</f>
        <v/>
      </c>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row>
    <row r="325" spans="1:70" ht="35.1" hidden="1" customHeight="1">
      <c r="A325" s="15" t="str">
        <f>+IFERROR(IF(VLOOKUP(#REF!&amp;"-"&amp;ROW()-89,[1]ワークシート!$F$2:$BX$1002,6,0)="","",VLOOKUP(#REF!&amp;"-"&amp;ROW()-89,[1]ワークシート!$F$2:$BX$1002,6,0)),"")</f>
        <v/>
      </c>
      <c r="B325" s="25"/>
      <c r="C325" s="15" t="str">
        <f>+IFERROR(IF(VLOOKUP(#REF!&amp;"-"&amp;ROW()-89,[1]ワークシート!$F$2:$BX$1002,7,0)="","",VLOOKUP(#REF!&amp;"-"&amp;ROW()-89,[1]ワークシート!$F$2:$BX$1002,7,0)),"")</f>
        <v/>
      </c>
      <c r="D325" s="25"/>
      <c r="E325" s="15" t="str">
        <f>+IFERROR(IF(VLOOKUP(#REF!&amp;"-"&amp;ROW()-89,[1]ワークシート!$F$2:$BX$1002,8,0)="","",VLOOKUP(#REF!&amp;"-"&amp;ROW()-89,[1]ワークシート!$F$2:$BX$1002,8,0)),"")</f>
        <v/>
      </c>
      <c r="F325" s="25"/>
      <c r="G325" s="48" t="str">
        <f>+IFERROR(IF(VLOOKUP(#REF!&amp;"-"&amp;ROW()-89,[1]ワークシート!$F$2:$BX$1002,9,0)="","",VLOOKUP(#REF!&amp;"-"&amp;ROW()-89,[1]ワークシート!$F$2:$BX$1002,9,0)),"")</f>
        <v/>
      </c>
      <c r="H3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5" s="52"/>
      <c r="J325" s="15" t="str">
        <f>+IFERROR(IF(VLOOKUP(#REF!&amp;"-"&amp;ROW()-89,[1]ワークシート!$F$2:$BX$1002,16,0)="","",VLOOKUP(#REF!&amp;"-"&amp;ROW()-89,[1]ワークシート!$F$2:$BX$1002,16,0)),"")</f>
        <v/>
      </c>
      <c r="K325" s="30"/>
      <c r="L325" s="25"/>
      <c r="M325" s="57" t="str">
        <f>+IFERROR(VLOOKUP(#REF!&amp;"-"&amp;ROW()-89,[1]ワークシート!$F$2:$BX$1002,21,0),"")</f>
        <v/>
      </c>
      <c r="N325" s="65"/>
      <c r="O325" s="69" t="str">
        <f>+IFERROR(VLOOKUP(#REF!&amp;"-"&amp;ROW()-89,[1]ワークシート!$F$2:$BX$1002,22,0),"")</f>
        <v/>
      </c>
      <c r="P325" s="69"/>
      <c r="Q325" s="74" t="str">
        <f>+IFERROR(IF(VLOOKUP(#REF!&amp;"-"&amp;ROW()-89,[1]ワークシート!$F$2:$BX$1002,53,0)="","",VLOOKUP(#REF!&amp;"-"&amp;ROW()-89,[1]ワークシート!$F$2:$BX$1002,53,0)),"")</f>
        <v/>
      </c>
      <c r="R325" s="74"/>
      <c r="S325" s="74"/>
      <c r="T325" s="69" t="str">
        <f>+IFERROR(VLOOKUP(#REF!&amp;"-"&amp;ROW()-89,[1]ワークシート!$F$2:$BX$1002,58,0),"")</f>
        <v/>
      </c>
      <c r="U325" s="69"/>
      <c r="V325" s="69" t="str">
        <f>+IFERROR(VLOOKUP(#REF!&amp;"-"&amp;ROW()-89,[1]ワークシート!$F$2:$BX$1002,59,0),"")</f>
        <v/>
      </c>
      <c r="W325" s="69"/>
      <c r="X325" s="69"/>
      <c r="Y325" s="48" t="str">
        <f t="shared" si="6"/>
        <v/>
      </c>
      <c r="Z325" s="48"/>
      <c r="AA325" s="15" t="str">
        <f>+IFERROR(VLOOKUP(#REF!&amp;"-"&amp;ROW()-89,[1]ワークシート!$F$2:$BX$1002,10,0)&amp;"","")</f>
        <v/>
      </c>
      <c r="AB325" s="25"/>
      <c r="AC325" s="125" t="str">
        <f>+IFERROR(VLOOKUP(#REF!&amp;"-"&amp;ROW()-89,[1]ワークシート!$F$2:$BX$1002,63,0),"")</f>
        <v/>
      </c>
      <c r="AD325" s="125"/>
      <c r="AE325" s="48" t="str">
        <f t="shared" si="7"/>
        <v/>
      </c>
      <c r="AF325" s="48"/>
      <c r="AG325" s="48" t="str">
        <f>+IFERROR(IF(VLOOKUP(#REF!&amp;"-"&amp;ROW()-89,[1]ワークシート!$F$2:$BX$1002,64,0)="","",VLOOKUP(#REF!&amp;"-"&amp;ROW()-89,[1]ワークシート!$F$2:$BX$1002,64,0)),"")</f>
        <v/>
      </c>
      <c r="AH325" s="48"/>
      <c r="AJ325" s="138">
        <v>242</v>
      </c>
      <c r="AK325" s="138" t="e">
        <f>+#REF!&amp;AJ325</f>
        <v>#REF!</v>
      </c>
      <c r="AL325" s="43"/>
      <c r="AM325" s="43" t="str">
        <f>+IFERROR(IF(VLOOKUP(#REF!&amp;"-"&amp;ROW()-89,[1]ワークシート!$F$2:$BW$1002,12,0)="","",VLOOKUP(#REF!&amp;"-"&amp;ROW()-89,[1]ワークシート!$F$2:$BW$1002,12,0)),"")</f>
        <v/>
      </c>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row>
    <row r="326" spans="1:70" ht="35.1" hidden="1" customHeight="1">
      <c r="A326" s="15" t="str">
        <f>+IFERROR(IF(VLOOKUP(#REF!&amp;"-"&amp;ROW()-89,[1]ワークシート!$F$2:$BX$1002,6,0)="","",VLOOKUP(#REF!&amp;"-"&amp;ROW()-89,[1]ワークシート!$F$2:$BX$1002,6,0)),"")</f>
        <v/>
      </c>
      <c r="B326" s="25"/>
      <c r="C326" s="15" t="str">
        <f>+IFERROR(IF(VLOOKUP(#REF!&amp;"-"&amp;ROW()-89,[1]ワークシート!$F$2:$BX$1002,7,0)="","",VLOOKUP(#REF!&amp;"-"&amp;ROW()-89,[1]ワークシート!$F$2:$BX$1002,7,0)),"")</f>
        <v/>
      </c>
      <c r="D326" s="25"/>
      <c r="E326" s="15" t="str">
        <f>+IFERROR(IF(VLOOKUP(#REF!&amp;"-"&amp;ROW()-89,[1]ワークシート!$F$2:$BX$1002,8,0)="","",VLOOKUP(#REF!&amp;"-"&amp;ROW()-89,[1]ワークシート!$F$2:$BX$1002,8,0)),"")</f>
        <v/>
      </c>
      <c r="F326" s="25"/>
      <c r="G326" s="48" t="str">
        <f>+IFERROR(IF(VLOOKUP(#REF!&amp;"-"&amp;ROW()-89,[1]ワークシート!$F$2:$BX$1002,9,0)="","",VLOOKUP(#REF!&amp;"-"&amp;ROW()-89,[1]ワークシート!$F$2:$BX$1002,9,0)),"")</f>
        <v/>
      </c>
      <c r="H3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6" s="52"/>
      <c r="J326" s="15" t="str">
        <f>+IFERROR(IF(VLOOKUP(#REF!&amp;"-"&amp;ROW()-89,[1]ワークシート!$F$2:$BX$1002,16,0)="","",VLOOKUP(#REF!&amp;"-"&amp;ROW()-89,[1]ワークシート!$F$2:$BX$1002,16,0)),"")</f>
        <v/>
      </c>
      <c r="K326" s="30"/>
      <c r="L326" s="25"/>
      <c r="M326" s="57" t="str">
        <f>+IFERROR(VLOOKUP(#REF!&amp;"-"&amp;ROW()-89,[1]ワークシート!$F$2:$BX$1002,21,0),"")</f>
        <v/>
      </c>
      <c r="N326" s="65"/>
      <c r="O326" s="69" t="str">
        <f>+IFERROR(VLOOKUP(#REF!&amp;"-"&amp;ROW()-89,[1]ワークシート!$F$2:$BX$1002,22,0),"")</f>
        <v/>
      </c>
      <c r="P326" s="69"/>
      <c r="Q326" s="74" t="str">
        <f>+IFERROR(IF(VLOOKUP(#REF!&amp;"-"&amp;ROW()-89,[1]ワークシート!$F$2:$BX$1002,53,0)="","",VLOOKUP(#REF!&amp;"-"&amp;ROW()-89,[1]ワークシート!$F$2:$BX$1002,53,0)),"")</f>
        <v/>
      </c>
      <c r="R326" s="74"/>
      <c r="S326" s="74"/>
      <c r="T326" s="69" t="str">
        <f>+IFERROR(VLOOKUP(#REF!&amp;"-"&amp;ROW()-89,[1]ワークシート!$F$2:$BX$1002,58,0),"")</f>
        <v/>
      </c>
      <c r="U326" s="69"/>
      <c r="V326" s="69" t="str">
        <f>+IFERROR(VLOOKUP(#REF!&amp;"-"&amp;ROW()-89,[1]ワークシート!$F$2:$BX$1002,59,0),"")</f>
        <v/>
      </c>
      <c r="W326" s="69"/>
      <c r="X326" s="69"/>
      <c r="Y326" s="48" t="str">
        <f t="shared" si="6"/>
        <v/>
      </c>
      <c r="Z326" s="48"/>
      <c r="AA326" s="15" t="str">
        <f>+IFERROR(VLOOKUP(#REF!&amp;"-"&amp;ROW()-89,[1]ワークシート!$F$2:$BX$1002,10,0)&amp;"","")</f>
        <v/>
      </c>
      <c r="AB326" s="25"/>
      <c r="AC326" s="125" t="str">
        <f>+IFERROR(VLOOKUP(#REF!&amp;"-"&amp;ROW()-89,[1]ワークシート!$F$2:$BX$1002,63,0),"")</f>
        <v/>
      </c>
      <c r="AD326" s="125"/>
      <c r="AE326" s="48" t="str">
        <f t="shared" si="7"/>
        <v/>
      </c>
      <c r="AF326" s="48"/>
      <c r="AG326" s="48" t="str">
        <f>+IFERROR(IF(VLOOKUP(#REF!&amp;"-"&amp;ROW()-89,[1]ワークシート!$F$2:$BX$1002,64,0)="","",VLOOKUP(#REF!&amp;"-"&amp;ROW()-89,[1]ワークシート!$F$2:$BX$1002,64,0)),"")</f>
        <v/>
      </c>
      <c r="AH326" s="48"/>
      <c r="AJ326" s="138">
        <v>243</v>
      </c>
      <c r="AK326" s="138" t="e">
        <f>+#REF!&amp;AJ326</f>
        <v>#REF!</v>
      </c>
      <c r="AL326" s="43"/>
      <c r="AM326" s="43" t="str">
        <f>+IFERROR(IF(VLOOKUP(#REF!&amp;"-"&amp;ROW()-89,[1]ワークシート!$F$2:$BW$1002,12,0)="","",VLOOKUP(#REF!&amp;"-"&amp;ROW()-89,[1]ワークシート!$F$2:$BW$1002,12,0)),"")</f>
        <v/>
      </c>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row>
    <row r="327" spans="1:70" ht="35.1" hidden="1" customHeight="1">
      <c r="A327" s="15" t="str">
        <f>+IFERROR(IF(VLOOKUP(#REF!&amp;"-"&amp;ROW()-89,[1]ワークシート!$F$2:$BX$1002,6,0)="","",VLOOKUP(#REF!&amp;"-"&amp;ROW()-89,[1]ワークシート!$F$2:$BX$1002,6,0)),"")</f>
        <v/>
      </c>
      <c r="B327" s="25"/>
      <c r="C327" s="15" t="str">
        <f>+IFERROR(IF(VLOOKUP(#REF!&amp;"-"&amp;ROW()-89,[1]ワークシート!$F$2:$BX$1002,7,0)="","",VLOOKUP(#REF!&amp;"-"&amp;ROW()-89,[1]ワークシート!$F$2:$BX$1002,7,0)),"")</f>
        <v/>
      </c>
      <c r="D327" s="25"/>
      <c r="E327" s="15" t="str">
        <f>+IFERROR(IF(VLOOKUP(#REF!&amp;"-"&amp;ROW()-89,[1]ワークシート!$F$2:$BX$1002,8,0)="","",VLOOKUP(#REF!&amp;"-"&amp;ROW()-89,[1]ワークシート!$F$2:$BX$1002,8,0)),"")</f>
        <v/>
      </c>
      <c r="F327" s="25"/>
      <c r="G327" s="48" t="str">
        <f>+IFERROR(IF(VLOOKUP(#REF!&amp;"-"&amp;ROW()-89,[1]ワークシート!$F$2:$BX$1002,9,0)="","",VLOOKUP(#REF!&amp;"-"&amp;ROW()-89,[1]ワークシート!$F$2:$BX$1002,9,0)),"")</f>
        <v/>
      </c>
      <c r="H3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7" s="52"/>
      <c r="J327" s="15" t="str">
        <f>+IFERROR(IF(VLOOKUP(#REF!&amp;"-"&amp;ROW()-89,[1]ワークシート!$F$2:$BX$1002,16,0)="","",VLOOKUP(#REF!&amp;"-"&amp;ROW()-89,[1]ワークシート!$F$2:$BX$1002,16,0)),"")</f>
        <v/>
      </c>
      <c r="K327" s="30"/>
      <c r="L327" s="25"/>
      <c r="M327" s="57" t="str">
        <f>+IFERROR(VLOOKUP(#REF!&amp;"-"&amp;ROW()-89,[1]ワークシート!$F$2:$BX$1002,21,0),"")</f>
        <v/>
      </c>
      <c r="N327" s="65"/>
      <c r="O327" s="69" t="str">
        <f>+IFERROR(VLOOKUP(#REF!&amp;"-"&amp;ROW()-89,[1]ワークシート!$F$2:$BX$1002,22,0),"")</f>
        <v/>
      </c>
      <c r="P327" s="69"/>
      <c r="Q327" s="74" t="str">
        <f>+IFERROR(IF(VLOOKUP(#REF!&amp;"-"&amp;ROW()-89,[1]ワークシート!$F$2:$BX$1002,53,0)="","",VLOOKUP(#REF!&amp;"-"&amp;ROW()-89,[1]ワークシート!$F$2:$BX$1002,53,0)),"")</f>
        <v/>
      </c>
      <c r="R327" s="74"/>
      <c r="S327" s="74"/>
      <c r="T327" s="69" t="str">
        <f>+IFERROR(VLOOKUP(#REF!&amp;"-"&amp;ROW()-89,[1]ワークシート!$F$2:$BX$1002,58,0),"")</f>
        <v/>
      </c>
      <c r="U327" s="69"/>
      <c r="V327" s="69" t="str">
        <f>+IFERROR(VLOOKUP(#REF!&amp;"-"&amp;ROW()-89,[1]ワークシート!$F$2:$BX$1002,59,0),"")</f>
        <v/>
      </c>
      <c r="W327" s="69"/>
      <c r="X327" s="69"/>
      <c r="Y327" s="48" t="str">
        <f t="shared" si="6"/>
        <v/>
      </c>
      <c r="Z327" s="48"/>
      <c r="AA327" s="15" t="str">
        <f>+IFERROR(VLOOKUP(#REF!&amp;"-"&amp;ROW()-89,[1]ワークシート!$F$2:$BX$1002,10,0)&amp;"","")</f>
        <v/>
      </c>
      <c r="AB327" s="25"/>
      <c r="AC327" s="125" t="str">
        <f>+IFERROR(VLOOKUP(#REF!&amp;"-"&amp;ROW()-89,[1]ワークシート!$F$2:$BX$1002,63,0),"")</f>
        <v/>
      </c>
      <c r="AD327" s="125"/>
      <c r="AE327" s="48" t="str">
        <f t="shared" si="7"/>
        <v/>
      </c>
      <c r="AF327" s="48"/>
      <c r="AG327" s="48" t="str">
        <f>+IFERROR(IF(VLOOKUP(#REF!&amp;"-"&amp;ROW()-89,[1]ワークシート!$F$2:$BX$1002,64,0)="","",VLOOKUP(#REF!&amp;"-"&amp;ROW()-89,[1]ワークシート!$F$2:$BX$1002,64,0)),"")</f>
        <v/>
      </c>
      <c r="AH327" s="48"/>
      <c r="AJ327" s="138">
        <v>244</v>
      </c>
      <c r="AK327" s="138" t="e">
        <f>+#REF!&amp;AJ327</f>
        <v>#REF!</v>
      </c>
      <c r="AL327" s="43"/>
      <c r="AM327" s="43" t="str">
        <f>+IFERROR(IF(VLOOKUP(#REF!&amp;"-"&amp;ROW()-89,[1]ワークシート!$F$2:$BW$1002,12,0)="","",VLOOKUP(#REF!&amp;"-"&amp;ROW()-89,[1]ワークシート!$F$2:$BW$1002,12,0)),"")</f>
        <v/>
      </c>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row>
    <row r="328" spans="1:70" ht="35.1" hidden="1" customHeight="1">
      <c r="A328" s="15" t="str">
        <f>+IFERROR(IF(VLOOKUP(#REF!&amp;"-"&amp;ROW()-89,[1]ワークシート!$F$2:$BX$1002,6,0)="","",VLOOKUP(#REF!&amp;"-"&amp;ROW()-89,[1]ワークシート!$F$2:$BX$1002,6,0)),"")</f>
        <v/>
      </c>
      <c r="B328" s="25"/>
      <c r="C328" s="15" t="str">
        <f>+IFERROR(IF(VLOOKUP(#REF!&amp;"-"&amp;ROW()-89,[1]ワークシート!$F$2:$BX$1002,7,0)="","",VLOOKUP(#REF!&amp;"-"&amp;ROW()-89,[1]ワークシート!$F$2:$BX$1002,7,0)),"")</f>
        <v/>
      </c>
      <c r="D328" s="25"/>
      <c r="E328" s="15" t="str">
        <f>+IFERROR(IF(VLOOKUP(#REF!&amp;"-"&amp;ROW()-89,[1]ワークシート!$F$2:$BX$1002,8,0)="","",VLOOKUP(#REF!&amp;"-"&amp;ROW()-89,[1]ワークシート!$F$2:$BX$1002,8,0)),"")</f>
        <v/>
      </c>
      <c r="F328" s="25"/>
      <c r="G328" s="48" t="str">
        <f>+IFERROR(IF(VLOOKUP(#REF!&amp;"-"&amp;ROW()-89,[1]ワークシート!$F$2:$BX$1002,9,0)="","",VLOOKUP(#REF!&amp;"-"&amp;ROW()-89,[1]ワークシート!$F$2:$BX$1002,9,0)),"")</f>
        <v/>
      </c>
      <c r="H3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8" s="52"/>
      <c r="J328" s="15" t="str">
        <f>+IFERROR(IF(VLOOKUP(#REF!&amp;"-"&amp;ROW()-89,[1]ワークシート!$F$2:$BX$1002,16,0)="","",VLOOKUP(#REF!&amp;"-"&amp;ROW()-89,[1]ワークシート!$F$2:$BX$1002,16,0)),"")</f>
        <v/>
      </c>
      <c r="K328" s="30"/>
      <c r="L328" s="25"/>
      <c r="M328" s="57" t="str">
        <f>+IFERROR(VLOOKUP(#REF!&amp;"-"&amp;ROW()-89,[1]ワークシート!$F$2:$BX$1002,21,0),"")</f>
        <v/>
      </c>
      <c r="N328" s="65"/>
      <c r="O328" s="69" t="str">
        <f>+IFERROR(VLOOKUP(#REF!&amp;"-"&amp;ROW()-89,[1]ワークシート!$F$2:$BX$1002,22,0),"")</f>
        <v/>
      </c>
      <c r="P328" s="69"/>
      <c r="Q328" s="74" t="str">
        <f>+IFERROR(IF(VLOOKUP(#REF!&amp;"-"&amp;ROW()-89,[1]ワークシート!$F$2:$BX$1002,53,0)="","",VLOOKUP(#REF!&amp;"-"&amp;ROW()-89,[1]ワークシート!$F$2:$BX$1002,53,0)),"")</f>
        <v/>
      </c>
      <c r="R328" s="74"/>
      <c r="S328" s="74"/>
      <c r="T328" s="69" t="str">
        <f>+IFERROR(VLOOKUP(#REF!&amp;"-"&amp;ROW()-89,[1]ワークシート!$F$2:$BX$1002,58,0),"")</f>
        <v/>
      </c>
      <c r="U328" s="69"/>
      <c r="V328" s="69" t="str">
        <f>+IFERROR(VLOOKUP(#REF!&amp;"-"&amp;ROW()-89,[1]ワークシート!$F$2:$BX$1002,59,0),"")</f>
        <v/>
      </c>
      <c r="W328" s="69"/>
      <c r="X328" s="69"/>
      <c r="Y328" s="48" t="str">
        <f t="shared" si="6"/>
        <v/>
      </c>
      <c r="Z328" s="48"/>
      <c r="AA328" s="15" t="str">
        <f>+IFERROR(VLOOKUP(#REF!&amp;"-"&amp;ROW()-89,[1]ワークシート!$F$2:$BX$1002,10,0)&amp;"","")</f>
        <v/>
      </c>
      <c r="AB328" s="25"/>
      <c r="AC328" s="125" t="str">
        <f>+IFERROR(VLOOKUP(#REF!&amp;"-"&amp;ROW()-89,[1]ワークシート!$F$2:$BX$1002,63,0),"")</f>
        <v/>
      </c>
      <c r="AD328" s="125"/>
      <c r="AE328" s="48" t="str">
        <f t="shared" si="7"/>
        <v/>
      </c>
      <c r="AF328" s="48"/>
      <c r="AG328" s="48" t="str">
        <f>+IFERROR(IF(VLOOKUP(#REF!&amp;"-"&amp;ROW()-89,[1]ワークシート!$F$2:$BX$1002,64,0)="","",VLOOKUP(#REF!&amp;"-"&amp;ROW()-89,[1]ワークシート!$F$2:$BX$1002,64,0)),"")</f>
        <v/>
      </c>
      <c r="AH328" s="48"/>
      <c r="AJ328" s="138">
        <v>245</v>
      </c>
      <c r="AK328" s="138" t="e">
        <f>+#REF!&amp;AJ328</f>
        <v>#REF!</v>
      </c>
      <c r="AL328" s="43"/>
      <c r="AM328" s="43" t="str">
        <f>+IFERROR(IF(VLOOKUP(#REF!&amp;"-"&amp;ROW()-89,[1]ワークシート!$F$2:$BW$1002,12,0)="","",VLOOKUP(#REF!&amp;"-"&amp;ROW()-89,[1]ワークシート!$F$2:$BW$1002,12,0)),"")</f>
        <v/>
      </c>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row>
    <row r="329" spans="1:70" ht="35.1" hidden="1" customHeight="1">
      <c r="A329" s="15" t="str">
        <f>+IFERROR(IF(VLOOKUP(#REF!&amp;"-"&amp;ROW()-89,[1]ワークシート!$F$2:$BX$1002,6,0)="","",VLOOKUP(#REF!&amp;"-"&amp;ROW()-89,[1]ワークシート!$F$2:$BX$1002,6,0)),"")</f>
        <v/>
      </c>
      <c r="B329" s="25"/>
      <c r="C329" s="15" t="str">
        <f>+IFERROR(IF(VLOOKUP(#REF!&amp;"-"&amp;ROW()-89,[1]ワークシート!$F$2:$BX$1002,7,0)="","",VLOOKUP(#REF!&amp;"-"&amp;ROW()-89,[1]ワークシート!$F$2:$BX$1002,7,0)),"")</f>
        <v/>
      </c>
      <c r="D329" s="25"/>
      <c r="E329" s="15" t="str">
        <f>+IFERROR(IF(VLOOKUP(#REF!&amp;"-"&amp;ROW()-89,[1]ワークシート!$F$2:$BX$1002,8,0)="","",VLOOKUP(#REF!&amp;"-"&amp;ROW()-89,[1]ワークシート!$F$2:$BX$1002,8,0)),"")</f>
        <v/>
      </c>
      <c r="F329" s="25"/>
      <c r="G329" s="48" t="str">
        <f>+IFERROR(IF(VLOOKUP(#REF!&amp;"-"&amp;ROW()-89,[1]ワークシート!$F$2:$BX$1002,9,0)="","",VLOOKUP(#REF!&amp;"-"&amp;ROW()-89,[1]ワークシート!$F$2:$BX$1002,9,0)),"")</f>
        <v/>
      </c>
      <c r="H3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9" s="52"/>
      <c r="J329" s="15" t="str">
        <f>+IFERROR(IF(VLOOKUP(#REF!&amp;"-"&amp;ROW()-89,[1]ワークシート!$F$2:$BX$1002,16,0)="","",VLOOKUP(#REF!&amp;"-"&amp;ROW()-89,[1]ワークシート!$F$2:$BX$1002,16,0)),"")</f>
        <v/>
      </c>
      <c r="K329" s="30"/>
      <c r="L329" s="25"/>
      <c r="M329" s="57" t="str">
        <f>+IFERROR(VLOOKUP(#REF!&amp;"-"&amp;ROW()-89,[1]ワークシート!$F$2:$BX$1002,21,0),"")</f>
        <v/>
      </c>
      <c r="N329" s="65"/>
      <c r="O329" s="69" t="str">
        <f>+IFERROR(VLOOKUP(#REF!&amp;"-"&amp;ROW()-89,[1]ワークシート!$F$2:$BX$1002,22,0),"")</f>
        <v/>
      </c>
      <c r="P329" s="69"/>
      <c r="Q329" s="74" t="str">
        <f>+IFERROR(IF(VLOOKUP(#REF!&amp;"-"&amp;ROW()-89,[1]ワークシート!$F$2:$BX$1002,53,0)="","",VLOOKUP(#REF!&amp;"-"&amp;ROW()-89,[1]ワークシート!$F$2:$BX$1002,53,0)),"")</f>
        <v/>
      </c>
      <c r="R329" s="74"/>
      <c r="S329" s="74"/>
      <c r="T329" s="69" t="str">
        <f>+IFERROR(VLOOKUP(#REF!&amp;"-"&amp;ROW()-89,[1]ワークシート!$F$2:$BX$1002,58,0),"")</f>
        <v/>
      </c>
      <c r="U329" s="69"/>
      <c r="V329" s="69" t="str">
        <f>+IFERROR(VLOOKUP(#REF!&amp;"-"&amp;ROW()-89,[1]ワークシート!$F$2:$BX$1002,59,0),"")</f>
        <v/>
      </c>
      <c r="W329" s="69"/>
      <c r="X329" s="69"/>
      <c r="Y329" s="48" t="str">
        <f t="shared" si="6"/>
        <v/>
      </c>
      <c r="Z329" s="48"/>
      <c r="AA329" s="15" t="str">
        <f>+IFERROR(VLOOKUP(#REF!&amp;"-"&amp;ROW()-89,[1]ワークシート!$F$2:$BX$1002,10,0)&amp;"","")</f>
        <v/>
      </c>
      <c r="AB329" s="25"/>
      <c r="AC329" s="125" t="str">
        <f>+IFERROR(VLOOKUP(#REF!&amp;"-"&amp;ROW()-89,[1]ワークシート!$F$2:$BX$1002,63,0),"")</f>
        <v/>
      </c>
      <c r="AD329" s="125"/>
      <c r="AE329" s="48" t="str">
        <f t="shared" si="7"/>
        <v/>
      </c>
      <c r="AF329" s="48"/>
      <c r="AG329" s="48" t="str">
        <f>+IFERROR(IF(VLOOKUP(#REF!&amp;"-"&amp;ROW()-89,[1]ワークシート!$F$2:$BX$1002,64,0)="","",VLOOKUP(#REF!&amp;"-"&amp;ROW()-89,[1]ワークシート!$F$2:$BX$1002,64,0)),"")</f>
        <v/>
      </c>
      <c r="AH329" s="48"/>
      <c r="AJ329" s="138">
        <v>246</v>
      </c>
      <c r="AK329" s="138" t="e">
        <f>+#REF!&amp;AJ329</f>
        <v>#REF!</v>
      </c>
      <c r="AL329" s="43"/>
      <c r="AM329" s="43" t="str">
        <f>+IFERROR(IF(VLOOKUP(#REF!&amp;"-"&amp;ROW()-89,[1]ワークシート!$F$2:$BW$1002,12,0)="","",VLOOKUP(#REF!&amp;"-"&amp;ROW()-89,[1]ワークシート!$F$2:$BW$1002,12,0)),"")</f>
        <v/>
      </c>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row>
    <row r="330" spans="1:70" ht="35.1" hidden="1" customHeight="1">
      <c r="A330" s="15" t="str">
        <f>+IFERROR(IF(VLOOKUP(#REF!&amp;"-"&amp;ROW()-89,[1]ワークシート!$F$2:$BX$1002,6,0)="","",VLOOKUP(#REF!&amp;"-"&amp;ROW()-89,[1]ワークシート!$F$2:$BX$1002,6,0)),"")</f>
        <v/>
      </c>
      <c r="B330" s="25"/>
      <c r="C330" s="15" t="str">
        <f>+IFERROR(IF(VLOOKUP(#REF!&amp;"-"&amp;ROW()-89,[1]ワークシート!$F$2:$BX$1002,7,0)="","",VLOOKUP(#REF!&amp;"-"&amp;ROW()-89,[1]ワークシート!$F$2:$BX$1002,7,0)),"")</f>
        <v/>
      </c>
      <c r="D330" s="25"/>
      <c r="E330" s="15" t="str">
        <f>+IFERROR(IF(VLOOKUP(#REF!&amp;"-"&amp;ROW()-89,[1]ワークシート!$F$2:$BX$1002,8,0)="","",VLOOKUP(#REF!&amp;"-"&amp;ROW()-89,[1]ワークシート!$F$2:$BX$1002,8,0)),"")</f>
        <v/>
      </c>
      <c r="F330" s="25"/>
      <c r="G330" s="48" t="str">
        <f>+IFERROR(IF(VLOOKUP(#REF!&amp;"-"&amp;ROW()-89,[1]ワークシート!$F$2:$BX$1002,9,0)="","",VLOOKUP(#REF!&amp;"-"&amp;ROW()-89,[1]ワークシート!$F$2:$BX$1002,9,0)),"")</f>
        <v/>
      </c>
      <c r="H3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0" s="52"/>
      <c r="J330" s="15" t="str">
        <f>+IFERROR(IF(VLOOKUP(#REF!&amp;"-"&amp;ROW()-89,[1]ワークシート!$F$2:$BX$1002,16,0)="","",VLOOKUP(#REF!&amp;"-"&amp;ROW()-89,[1]ワークシート!$F$2:$BX$1002,16,0)),"")</f>
        <v/>
      </c>
      <c r="K330" s="30"/>
      <c r="L330" s="25"/>
      <c r="M330" s="57" t="str">
        <f>+IFERROR(VLOOKUP(#REF!&amp;"-"&amp;ROW()-89,[1]ワークシート!$F$2:$BX$1002,21,0),"")</f>
        <v/>
      </c>
      <c r="N330" s="65"/>
      <c r="O330" s="69" t="str">
        <f>+IFERROR(VLOOKUP(#REF!&amp;"-"&amp;ROW()-89,[1]ワークシート!$F$2:$BX$1002,22,0),"")</f>
        <v/>
      </c>
      <c r="P330" s="69"/>
      <c r="Q330" s="74" t="str">
        <f>+IFERROR(IF(VLOOKUP(#REF!&amp;"-"&amp;ROW()-89,[1]ワークシート!$F$2:$BX$1002,53,0)="","",VLOOKUP(#REF!&amp;"-"&amp;ROW()-89,[1]ワークシート!$F$2:$BX$1002,53,0)),"")</f>
        <v/>
      </c>
      <c r="R330" s="74"/>
      <c r="S330" s="74"/>
      <c r="T330" s="69" t="str">
        <f>+IFERROR(VLOOKUP(#REF!&amp;"-"&amp;ROW()-89,[1]ワークシート!$F$2:$BX$1002,58,0),"")</f>
        <v/>
      </c>
      <c r="U330" s="69"/>
      <c r="V330" s="69" t="str">
        <f>+IFERROR(VLOOKUP(#REF!&amp;"-"&amp;ROW()-89,[1]ワークシート!$F$2:$BX$1002,59,0),"")</f>
        <v/>
      </c>
      <c r="W330" s="69"/>
      <c r="X330" s="69"/>
      <c r="Y330" s="48" t="str">
        <f t="shared" si="6"/>
        <v/>
      </c>
      <c r="Z330" s="48"/>
      <c r="AA330" s="15" t="str">
        <f>+IFERROR(VLOOKUP(#REF!&amp;"-"&amp;ROW()-89,[1]ワークシート!$F$2:$BX$1002,10,0)&amp;"","")</f>
        <v/>
      </c>
      <c r="AB330" s="25"/>
      <c r="AC330" s="125" t="str">
        <f>+IFERROR(VLOOKUP(#REF!&amp;"-"&amp;ROW()-89,[1]ワークシート!$F$2:$BX$1002,63,0),"")</f>
        <v/>
      </c>
      <c r="AD330" s="125"/>
      <c r="AE330" s="48" t="str">
        <f t="shared" si="7"/>
        <v/>
      </c>
      <c r="AF330" s="48"/>
      <c r="AG330" s="48" t="str">
        <f>+IFERROR(IF(VLOOKUP(#REF!&amp;"-"&amp;ROW()-89,[1]ワークシート!$F$2:$BX$1002,64,0)="","",VLOOKUP(#REF!&amp;"-"&amp;ROW()-89,[1]ワークシート!$F$2:$BX$1002,64,0)),"")</f>
        <v/>
      </c>
      <c r="AH330" s="48"/>
      <c r="AJ330" s="138">
        <v>247</v>
      </c>
      <c r="AK330" s="138" t="e">
        <f>+#REF!&amp;AJ330</f>
        <v>#REF!</v>
      </c>
      <c r="AL330" s="43"/>
      <c r="AM330" s="43" t="str">
        <f>+IFERROR(IF(VLOOKUP(#REF!&amp;"-"&amp;ROW()-89,[1]ワークシート!$F$2:$BW$1002,12,0)="","",VLOOKUP(#REF!&amp;"-"&amp;ROW()-89,[1]ワークシート!$F$2:$BW$1002,12,0)),"")</f>
        <v/>
      </c>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row>
    <row r="331" spans="1:70" ht="35.1" hidden="1" customHeight="1">
      <c r="A331" s="15" t="str">
        <f>+IFERROR(IF(VLOOKUP(#REF!&amp;"-"&amp;ROW()-89,[1]ワークシート!$F$2:$BX$1002,6,0)="","",VLOOKUP(#REF!&amp;"-"&amp;ROW()-89,[1]ワークシート!$F$2:$BX$1002,6,0)),"")</f>
        <v/>
      </c>
      <c r="B331" s="25"/>
      <c r="C331" s="15" t="str">
        <f>+IFERROR(IF(VLOOKUP(#REF!&amp;"-"&amp;ROW()-89,[1]ワークシート!$F$2:$BX$1002,7,0)="","",VLOOKUP(#REF!&amp;"-"&amp;ROW()-89,[1]ワークシート!$F$2:$BX$1002,7,0)),"")</f>
        <v/>
      </c>
      <c r="D331" s="25"/>
      <c r="E331" s="15" t="str">
        <f>+IFERROR(IF(VLOOKUP(#REF!&amp;"-"&amp;ROW()-89,[1]ワークシート!$F$2:$BX$1002,8,0)="","",VLOOKUP(#REF!&amp;"-"&amp;ROW()-89,[1]ワークシート!$F$2:$BX$1002,8,0)),"")</f>
        <v/>
      </c>
      <c r="F331" s="25"/>
      <c r="G331" s="48" t="str">
        <f>+IFERROR(IF(VLOOKUP(#REF!&amp;"-"&amp;ROW()-89,[1]ワークシート!$F$2:$BX$1002,9,0)="","",VLOOKUP(#REF!&amp;"-"&amp;ROW()-89,[1]ワークシート!$F$2:$BX$1002,9,0)),"")</f>
        <v/>
      </c>
      <c r="H3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1" s="52"/>
      <c r="J331" s="15" t="str">
        <f>+IFERROR(IF(VLOOKUP(#REF!&amp;"-"&amp;ROW()-89,[1]ワークシート!$F$2:$BX$1002,16,0)="","",VLOOKUP(#REF!&amp;"-"&amp;ROW()-89,[1]ワークシート!$F$2:$BX$1002,16,0)),"")</f>
        <v/>
      </c>
      <c r="K331" s="30"/>
      <c r="L331" s="25"/>
      <c r="M331" s="57" t="str">
        <f>+IFERROR(VLOOKUP(#REF!&amp;"-"&amp;ROW()-89,[1]ワークシート!$F$2:$BX$1002,21,0),"")</f>
        <v/>
      </c>
      <c r="N331" s="65"/>
      <c r="O331" s="69" t="str">
        <f>+IFERROR(VLOOKUP(#REF!&amp;"-"&amp;ROW()-89,[1]ワークシート!$F$2:$BX$1002,22,0),"")</f>
        <v/>
      </c>
      <c r="P331" s="69"/>
      <c r="Q331" s="74" t="str">
        <f>+IFERROR(IF(VLOOKUP(#REF!&amp;"-"&amp;ROW()-89,[1]ワークシート!$F$2:$BX$1002,53,0)="","",VLOOKUP(#REF!&amp;"-"&amp;ROW()-89,[1]ワークシート!$F$2:$BX$1002,53,0)),"")</f>
        <v/>
      </c>
      <c r="R331" s="74"/>
      <c r="S331" s="74"/>
      <c r="T331" s="69" t="str">
        <f>+IFERROR(VLOOKUP(#REF!&amp;"-"&amp;ROW()-89,[1]ワークシート!$F$2:$BX$1002,58,0),"")</f>
        <v/>
      </c>
      <c r="U331" s="69"/>
      <c r="V331" s="69" t="str">
        <f>+IFERROR(VLOOKUP(#REF!&amp;"-"&amp;ROW()-89,[1]ワークシート!$F$2:$BX$1002,59,0),"")</f>
        <v/>
      </c>
      <c r="W331" s="69"/>
      <c r="X331" s="69"/>
      <c r="Y331" s="48" t="str">
        <f t="shared" si="6"/>
        <v/>
      </c>
      <c r="Z331" s="48"/>
      <c r="AA331" s="15" t="str">
        <f>+IFERROR(VLOOKUP(#REF!&amp;"-"&amp;ROW()-89,[1]ワークシート!$F$2:$BX$1002,10,0)&amp;"","")</f>
        <v/>
      </c>
      <c r="AB331" s="25"/>
      <c r="AC331" s="125" t="str">
        <f>+IFERROR(VLOOKUP(#REF!&amp;"-"&amp;ROW()-89,[1]ワークシート!$F$2:$BX$1002,63,0),"")</f>
        <v/>
      </c>
      <c r="AD331" s="125"/>
      <c r="AE331" s="48" t="str">
        <f t="shared" si="7"/>
        <v/>
      </c>
      <c r="AF331" s="48"/>
      <c r="AG331" s="48" t="str">
        <f>+IFERROR(IF(VLOOKUP(#REF!&amp;"-"&amp;ROW()-89,[1]ワークシート!$F$2:$BX$1002,64,0)="","",VLOOKUP(#REF!&amp;"-"&amp;ROW()-89,[1]ワークシート!$F$2:$BX$1002,64,0)),"")</f>
        <v/>
      </c>
      <c r="AH331" s="48"/>
      <c r="AJ331" s="138">
        <v>248</v>
      </c>
      <c r="AK331" s="138" t="e">
        <f>+#REF!&amp;AJ331</f>
        <v>#REF!</v>
      </c>
      <c r="AL331" s="43"/>
      <c r="AM331" s="43" t="str">
        <f>+IFERROR(IF(VLOOKUP(#REF!&amp;"-"&amp;ROW()-89,[1]ワークシート!$F$2:$BW$1002,12,0)="","",VLOOKUP(#REF!&amp;"-"&amp;ROW()-89,[1]ワークシート!$F$2:$BW$1002,12,0)),"")</f>
        <v/>
      </c>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row>
    <row r="332" spans="1:70" ht="35.1" hidden="1" customHeight="1">
      <c r="A332" s="15" t="str">
        <f>+IFERROR(IF(VLOOKUP(#REF!&amp;"-"&amp;ROW()-89,[1]ワークシート!$F$2:$BX$1002,6,0)="","",VLOOKUP(#REF!&amp;"-"&amp;ROW()-89,[1]ワークシート!$F$2:$BX$1002,6,0)),"")</f>
        <v/>
      </c>
      <c r="B332" s="25"/>
      <c r="C332" s="15" t="str">
        <f>+IFERROR(IF(VLOOKUP(#REF!&amp;"-"&amp;ROW()-89,[1]ワークシート!$F$2:$BX$1002,7,0)="","",VLOOKUP(#REF!&amp;"-"&amp;ROW()-89,[1]ワークシート!$F$2:$BX$1002,7,0)),"")</f>
        <v/>
      </c>
      <c r="D332" s="25"/>
      <c r="E332" s="15" t="str">
        <f>+IFERROR(IF(VLOOKUP(#REF!&amp;"-"&amp;ROW()-89,[1]ワークシート!$F$2:$BX$1002,8,0)="","",VLOOKUP(#REF!&amp;"-"&amp;ROW()-89,[1]ワークシート!$F$2:$BX$1002,8,0)),"")</f>
        <v/>
      </c>
      <c r="F332" s="25"/>
      <c r="G332" s="48" t="str">
        <f>+IFERROR(IF(VLOOKUP(#REF!&amp;"-"&amp;ROW()-89,[1]ワークシート!$F$2:$BX$1002,9,0)="","",VLOOKUP(#REF!&amp;"-"&amp;ROW()-89,[1]ワークシート!$F$2:$BX$1002,9,0)),"")</f>
        <v/>
      </c>
      <c r="H3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2" s="52"/>
      <c r="J332" s="15" t="str">
        <f>+IFERROR(IF(VLOOKUP(#REF!&amp;"-"&amp;ROW()-89,[1]ワークシート!$F$2:$BX$1002,16,0)="","",VLOOKUP(#REF!&amp;"-"&amp;ROW()-89,[1]ワークシート!$F$2:$BX$1002,16,0)),"")</f>
        <v/>
      </c>
      <c r="K332" s="30"/>
      <c r="L332" s="25"/>
      <c r="M332" s="57" t="str">
        <f>+IFERROR(VLOOKUP(#REF!&amp;"-"&amp;ROW()-89,[1]ワークシート!$F$2:$BX$1002,21,0),"")</f>
        <v/>
      </c>
      <c r="N332" s="65"/>
      <c r="O332" s="69" t="str">
        <f>+IFERROR(VLOOKUP(#REF!&amp;"-"&amp;ROW()-89,[1]ワークシート!$F$2:$BX$1002,22,0),"")</f>
        <v/>
      </c>
      <c r="P332" s="69"/>
      <c r="Q332" s="74" t="str">
        <f>+IFERROR(IF(VLOOKUP(#REF!&amp;"-"&amp;ROW()-89,[1]ワークシート!$F$2:$BX$1002,53,0)="","",VLOOKUP(#REF!&amp;"-"&amp;ROW()-89,[1]ワークシート!$F$2:$BX$1002,53,0)),"")</f>
        <v/>
      </c>
      <c r="R332" s="74"/>
      <c r="S332" s="74"/>
      <c r="T332" s="69" t="str">
        <f>+IFERROR(VLOOKUP(#REF!&amp;"-"&amp;ROW()-89,[1]ワークシート!$F$2:$BX$1002,58,0),"")</f>
        <v/>
      </c>
      <c r="U332" s="69"/>
      <c r="V332" s="69" t="str">
        <f>+IFERROR(VLOOKUP(#REF!&amp;"-"&amp;ROW()-89,[1]ワークシート!$F$2:$BX$1002,59,0),"")</f>
        <v/>
      </c>
      <c r="W332" s="69"/>
      <c r="X332" s="69"/>
      <c r="Y332" s="48" t="str">
        <f t="shared" si="6"/>
        <v/>
      </c>
      <c r="Z332" s="48"/>
      <c r="AA332" s="15" t="str">
        <f>+IFERROR(VLOOKUP(#REF!&amp;"-"&amp;ROW()-89,[1]ワークシート!$F$2:$BX$1002,10,0)&amp;"","")</f>
        <v/>
      </c>
      <c r="AB332" s="25"/>
      <c r="AC332" s="125" t="str">
        <f>+IFERROR(VLOOKUP(#REF!&amp;"-"&amp;ROW()-89,[1]ワークシート!$F$2:$BX$1002,63,0),"")</f>
        <v/>
      </c>
      <c r="AD332" s="125"/>
      <c r="AE332" s="48" t="str">
        <f t="shared" si="7"/>
        <v/>
      </c>
      <c r="AF332" s="48"/>
      <c r="AG332" s="48" t="str">
        <f>+IFERROR(IF(VLOOKUP(#REF!&amp;"-"&amp;ROW()-89,[1]ワークシート!$F$2:$BX$1002,64,0)="","",VLOOKUP(#REF!&amp;"-"&amp;ROW()-89,[1]ワークシート!$F$2:$BX$1002,64,0)),"")</f>
        <v/>
      </c>
      <c r="AH332" s="48"/>
      <c r="AJ332" s="138">
        <v>249</v>
      </c>
      <c r="AK332" s="138" t="e">
        <f>+#REF!&amp;AJ332</f>
        <v>#REF!</v>
      </c>
      <c r="AL332" s="43"/>
      <c r="AM332" s="43" t="str">
        <f>+IFERROR(IF(VLOOKUP(#REF!&amp;"-"&amp;ROW()-89,[1]ワークシート!$F$2:$BW$1002,12,0)="","",VLOOKUP(#REF!&amp;"-"&amp;ROW()-89,[1]ワークシート!$F$2:$BW$1002,12,0)),"")</f>
        <v/>
      </c>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row>
    <row r="333" spans="1:70" ht="35.1" hidden="1" customHeight="1">
      <c r="A333" s="15" t="str">
        <f>+IFERROR(IF(VLOOKUP(#REF!&amp;"-"&amp;ROW()-89,[1]ワークシート!$F$2:$BX$1002,6,0)="","",VLOOKUP(#REF!&amp;"-"&amp;ROW()-89,[1]ワークシート!$F$2:$BX$1002,6,0)),"")</f>
        <v/>
      </c>
      <c r="B333" s="25"/>
      <c r="C333" s="15" t="str">
        <f>+IFERROR(IF(VLOOKUP(#REF!&amp;"-"&amp;ROW()-89,[1]ワークシート!$F$2:$BX$1002,7,0)="","",VLOOKUP(#REF!&amp;"-"&amp;ROW()-89,[1]ワークシート!$F$2:$BX$1002,7,0)),"")</f>
        <v/>
      </c>
      <c r="D333" s="25"/>
      <c r="E333" s="15" t="str">
        <f>+IFERROR(IF(VLOOKUP(#REF!&amp;"-"&amp;ROW()-89,[1]ワークシート!$F$2:$BX$1002,8,0)="","",VLOOKUP(#REF!&amp;"-"&amp;ROW()-89,[1]ワークシート!$F$2:$BX$1002,8,0)),"")</f>
        <v/>
      </c>
      <c r="F333" s="25"/>
      <c r="G333" s="48" t="str">
        <f>+IFERROR(IF(VLOOKUP(#REF!&amp;"-"&amp;ROW()-89,[1]ワークシート!$F$2:$BX$1002,9,0)="","",VLOOKUP(#REF!&amp;"-"&amp;ROW()-89,[1]ワークシート!$F$2:$BX$1002,9,0)),"")</f>
        <v/>
      </c>
      <c r="H3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3" s="52"/>
      <c r="J333" s="15" t="str">
        <f>+IFERROR(IF(VLOOKUP(#REF!&amp;"-"&amp;ROW()-89,[1]ワークシート!$F$2:$BX$1002,16,0)="","",VLOOKUP(#REF!&amp;"-"&amp;ROW()-89,[1]ワークシート!$F$2:$BX$1002,16,0)),"")</f>
        <v/>
      </c>
      <c r="K333" s="30"/>
      <c r="L333" s="25"/>
      <c r="M333" s="57" t="str">
        <f>+IFERROR(VLOOKUP(#REF!&amp;"-"&amp;ROW()-89,[1]ワークシート!$F$2:$BX$1002,21,0),"")</f>
        <v/>
      </c>
      <c r="N333" s="65"/>
      <c r="O333" s="69" t="str">
        <f>+IFERROR(VLOOKUP(#REF!&amp;"-"&amp;ROW()-89,[1]ワークシート!$F$2:$BX$1002,22,0),"")</f>
        <v/>
      </c>
      <c r="P333" s="69"/>
      <c r="Q333" s="74" t="str">
        <f>+IFERROR(IF(VLOOKUP(#REF!&amp;"-"&amp;ROW()-89,[1]ワークシート!$F$2:$BX$1002,53,0)="","",VLOOKUP(#REF!&amp;"-"&amp;ROW()-89,[1]ワークシート!$F$2:$BX$1002,53,0)),"")</f>
        <v/>
      </c>
      <c r="R333" s="74"/>
      <c r="S333" s="74"/>
      <c r="T333" s="69" t="str">
        <f>+IFERROR(VLOOKUP(#REF!&amp;"-"&amp;ROW()-89,[1]ワークシート!$F$2:$BX$1002,58,0),"")</f>
        <v/>
      </c>
      <c r="U333" s="69"/>
      <c r="V333" s="69" t="str">
        <f>+IFERROR(VLOOKUP(#REF!&amp;"-"&amp;ROW()-89,[1]ワークシート!$F$2:$BX$1002,59,0),"")</f>
        <v/>
      </c>
      <c r="W333" s="69"/>
      <c r="X333" s="69"/>
      <c r="Y333" s="48" t="str">
        <f t="shared" si="6"/>
        <v/>
      </c>
      <c r="Z333" s="48"/>
      <c r="AA333" s="15" t="str">
        <f>+IFERROR(VLOOKUP(#REF!&amp;"-"&amp;ROW()-89,[1]ワークシート!$F$2:$BX$1002,10,0)&amp;"","")</f>
        <v/>
      </c>
      <c r="AB333" s="25"/>
      <c r="AC333" s="125" t="str">
        <f>+IFERROR(VLOOKUP(#REF!&amp;"-"&amp;ROW()-89,[1]ワークシート!$F$2:$BX$1002,63,0),"")</f>
        <v/>
      </c>
      <c r="AD333" s="125"/>
      <c r="AE333" s="48" t="str">
        <f t="shared" si="7"/>
        <v/>
      </c>
      <c r="AF333" s="48"/>
      <c r="AG333" s="48" t="str">
        <f>+IFERROR(IF(VLOOKUP(#REF!&amp;"-"&amp;ROW()-89,[1]ワークシート!$F$2:$BX$1002,64,0)="","",VLOOKUP(#REF!&amp;"-"&amp;ROW()-89,[1]ワークシート!$F$2:$BX$1002,64,0)),"")</f>
        <v/>
      </c>
      <c r="AH333" s="48"/>
      <c r="AJ333" s="138">
        <v>250</v>
      </c>
      <c r="AK333" s="138" t="e">
        <f>+#REF!&amp;AJ333</f>
        <v>#REF!</v>
      </c>
      <c r="AL333" s="43"/>
      <c r="AM333" s="43" t="str">
        <f>+IFERROR(IF(VLOOKUP(#REF!&amp;"-"&amp;ROW()-89,[1]ワークシート!$F$2:$BW$1002,12,0)="","",VLOOKUP(#REF!&amp;"-"&amp;ROW()-89,[1]ワークシート!$F$2:$BW$1002,12,0)),"")</f>
        <v/>
      </c>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row>
    <row r="334" spans="1:70" ht="35.1" hidden="1" customHeight="1">
      <c r="A334" s="15" t="str">
        <f>+IFERROR(IF(VLOOKUP(#REF!&amp;"-"&amp;ROW()-89,[1]ワークシート!$F$2:$BX$1002,6,0)="","",VLOOKUP(#REF!&amp;"-"&amp;ROW()-89,[1]ワークシート!$F$2:$BX$1002,6,0)),"")</f>
        <v/>
      </c>
      <c r="B334" s="25"/>
      <c r="C334" s="15" t="str">
        <f>+IFERROR(IF(VLOOKUP(#REF!&amp;"-"&amp;ROW()-89,[1]ワークシート!$F$2:$BX$1002,7,0)="","",VLOOKUP(#REF!&amp;"-"&amp;ROW()-89,[1]ワークシート!$F$2:$BX$1002,7,0)),"")</f>
        <v/>
      </c>
      <c r="D334" s="25"/>
      <c r="E334" s="15" t="str">
        <f>+IFERROR(IF(VLOOKUP(#REF!&amp;"-"&amp;ROW()-89,[1]ワークシート!$F$2:$BX$1002,8,0)="","",VLOOKUP(#REF!&amp;"-"&amp;ROW()-89,[1]ワークシート!$F$2:$BX$1002,8,0)),"")</f>
        <v/>
      </c>
      <c r="F334" s="25"/>
      <c r="G334" s="48" t="str">
        <f>+IFERROR(IF(VLOOKUP(#REF!&amp;"-"&amp;ROW()-89,[1]ワークシート!$F$2:$BX$1002,9,0)="","",VLOOKUP(#REF!&amp;"-"&amp;ROW()-89,[1]ワークシート!$F$2:$BX$1002,9,0)),"")</f>
        <v/>
      </c>
      <c r="H3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4" s="52"/>
      <c r="J334" s="15" t="str">
        <f>+IFERROR(IF(VLOOKUP(#REF!&amp;"-"&amp;ROW()-89,[1]ワークシート!$F$2:$BX$1002,16,0)="","",VLOOKUP(#REF!&amp;"-"&amp;ROW()-89,[1]ワークシート!$F$2:$BX$1002,16,0)),"")</f>
        <v/>
      </c>
      <c r="K334" s="30"/>
      <c r="L334" s="25"/>
      <c r="M334" s="57" t="str">
        <f>+IFERROR(VLOOKUP(#REF!&amp;"-"&amp;ROW()-89,[1]ワークシート!$F$2:$BX$1002,21,0),"")</f>
        <v/>
      </c>
      <c r="N334" s="65"/>
      <c r="O334" s="69" t="str">
        <f>+IFERROR(VLOOKUP(#REF!&amp;"-"&amp;ROW()-89,[1]ワークシート!$F$2:$BX$1002,22,0),"")</f>
        <v/>
      </c>
      <c r="P334" s="69"/>
      <c r="Q334" s="74" t="str">
        <f>+IFERROR(IF(VLOOKUP(#REF!&amp;"-"&amp;ROW()-89,[1]ワークシート!$F$2:$BX$1002,53,0)="","",VLOOKUP(#REF!&amp;"-"&amp;ROW()-89,[1]ワークシート!$F$2:$BX$1002,53,0)),"")</f>
        <v/>
      </c>
      <c r="R334" s="74"/>
      <c r="S334" s="74"/>
      <c r="T334" s="69" t="str">
        <f>+IFERROR(VLOOKUP(#REF!&amp;"-"&amp;ROW()-89,[1]ワークシート!$F$2:$BX$1002,58,0),"")</f>
        <v/>
      </c>
      <c r="U334" s="69"/>
      <c r="V334" s="69" t="str">
        <f>+IFERROR(VLOOKUP(#REF!&amp;"-"&amp;ROW()-89,[1]ワークシート!$F$2:$BX$1002,59,0),"")</f>
        <v/>
      </c>
      <c r="W334" s="69"/>
      <c r="X334" s="69"/>
      <c r="Y334" s="48" t="str">
        <f t="shared" si="6"/>
        <v/>
      </c>
      <c r="Z334" s="48"/>
      <c r="AA334" s="15" t="str">
        <f>+IFERROR(VLOOKUP(#REF!&amp;"-"&amp;ROW()-89,[1]ワークシート!$F$2:$BX$1002,10,0)&amp;"","")</f>
        <v/>
      </c>
      <c r="AB334" s="25"/>
      <c r="AC334" s="125" t="str">
        <f>+IFERROR(VLOOKUP(#REF!&amp;"-"&amp;ROW()-89,[1]ワークシート!$F$2:$BX$1002,63,0),"")</f>
        <v/>
      </c>
      <c r="AD334" s="125"/>
      <c r="AE334" s="48" t="str">
        <f t="shared" si="7"/>
        <v/>
      </c>
      <c r="AF334" s="48"/>
      <c r="AG334" s="48" t="str">
        <f>+IFERROR(IF(VLOOKUP(#REF!&amp;"-"&amp;ROW()-89,[1]ワークシート!$F$2:$BX$1002,64,0)="","",VLOOKUP(#REF!&amp;"-"&amp;ROW()-89,[1]ワークシート!$F$2:$BX$1002,64,0)),"")</f>
        <v/>
      </c>
      <c r="AH334" s="48"/>
      <c r="AJ334" s="138">
        <v>251</v>
      </c>
      <c r="AK334" s="138" t="e">
        <f>+#REF!&amp;AJ334</f>
        <v>#REF!</v>
      </c>
      <c r="AL334" s="43"/>
      <c r="AM334" s="43" t="str">
        <f>+IFERROR(IF(VLOOKUP(#REF!&amp;"-"&amp;ROW()-89,[1]ワークシート!$F$2:$BW$1002,12,0)="","",VLOOKUP(#REF!&amp;"-"&amp;ROW()-89,[1]ワークシート!$F$2:$BW$1002,12,0)),"")</f>
        <v/>
      </c>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row>
    <row r="335" spans="1:70" ht="35.1" hidden="1" customHeight="1">
      <c r="A335" s="15" t="str">
        <f>+IFERROR(IF(VLOOKUP(#REF!&amp;"-"&amp;ROW()-89,[1]ワークシート!$F$2:$BX$1002,6,0)="","",VLOOKUP(#REF!&amp;"-"&amp;ROW()-89,[1]ワークシート!$F$2:$BX$1002,6,0)),"")</f>
        <v/>
      </c>
      <c r="B335" s="25"/>
      <c r="C335" s="15" t="str">
        <f>+IFERROR(IF(VLOOKUP(#REF!&amp;"-"&amp;ROW()-89,[1]ワークシート!$F$2:$BX$1002,7,0)="","",VLOOKUP(#REF!&amp;"-"&amp;ROW()-89,[1]ワークシート!$F$2:$BX$1002,7,0)),"")</f>
        <v/>
      </c>
      <c r="D335" s="25"/>
      <c r="E335" s="15" t="str">
        <f>+IFERROR(IF(VLOOKUP(#REF!&amp;"-"&amp;ROW()-89,[1]ワークシート!$F$2:$BX$1002,8,0)="","",VLOOKUP(#REF!&amp;"-"&amp;ROW()-89,[1]ワークシート!$F$2:$BX$1002,8,0)),"")</f>
        <v/>
      </c>
      <c r="F335" s="25"/>
      <c r="G335" s="48" t="str">
        <f>+IFERROR(IF(VLOOKUP(#REF!&amp;"-"&amp;ROW()-89,[1]ワークシート!$F$2:$BX$1002,9,0)="","",VLOOKUP(#REF!&amp;"-"&amp;ROW()-89,[1]ワークシート!$F$2:$BX$1002,9,0)),"")</f>
        <v/>
      </c>
      <c r="H3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5" s="52"/>
      <c r="J335" s="15" t="str">
        <f>+IFERROR(IF(VLOOKUP(#REF!&amp;"-"&amp;ROW()-89,[1]ワークシート!$F$2:$BX$1002,16,0)="","",VLOOKUP(#REF!&amp;"-"&amp;ROW()-89,[1]ワークシート!$F$2:$BX$1002,16,0)),"")</f>
        <v/>
      </c>
      <c r="K335" s="30"/>
      <c r="L335" s="25"/>
      <c r="M335" s="57" t="str">
        <f>+IFERROR(VLOOKUP(#REF!&amp;"-"&amp;ROW()-89,[1]ワークシート!$F$2:$BX$1002,21,0),"")</f>
        <v/>
      </c>
      <c r="N335" s="65"/>
      <c r="O335" s="69" t="str">
        <f>+IFERROR(VLOOKUP(#REF!&amp;"-"&amp;ROW()-89,[1]ワークシート!$F$2:$BX$1002,22,0),"")</f>
        <v/>
      </c>
      <c r="P335" s="69"/>
      <c r="Q335" s="74" t="str">
        <f>+IFERROR(IF(VLOOKUP(#REF!&amp;"-"&amp;ROW()-89,[1]ワークシート!$F$2:$BX$1002,53,0)="","",VLOOKUP(#REF!&amp;"-"&amp;ROW()-89,[1]ワークシート!$F$2:$BX$1002,53,0)),"")</f>
        <v/>
      </c>
      <c r="R335" s="74"/>
      <c r="S335" s="74"/>
      <c r="T335" s="69" t="str">
        <f>+IFERROR(VLOOKUP(#REF!&amp;"-"&amp;ROW()-89,[1]ワークシート!$F$2:$BX$1002,58,0),"")</f>
        <v/>
      </c>
      <c r="U335" s="69"/>
      <c r="V335" s="69" t="str">
        <f>+IFERROR(VLOOKUP(#REF!&amp;"-"&amp;ROW()-89,[1]ワークシート!$F$2:$BX$1002,59,0),"")</f>
        <v/>
      </c>
      <c r="W335" s="69"/>
      <c r="X335" s="69"/>
      <c r="Y335" s="48" t="str">
        <f t="shared" si="6"/>
        <v/>
      </c>
      <c r="Z335" s="48"/>
      <c r="AA335" s="15" t="str">
        <f>+IFERROR(VLOOKUP(#REF!&amp;"-"&amp;ROW()-89,[1]ワークシート!$F$2:$BX$1002,10,0)&amp;"","")</f>
        <v/>
      </c>
      <c r="AB335" s="25"/>
      <c r="AC335" s="125" t="str">
        <f>+IFERROR(VLOOKUP(#REF!&amp;"-"&amp;ROW()-89,[1]ワークシート!$F$2:$BX$1002,63,0),"")</f>
        <v/>
      </c>
      <c r="AD335" s="125"/>
      <c r="AE335" s="48" t="str">
        <f t="shared" si="7"/>
        <v/>
      </c>
      <c r="AF335" s="48"/>
      <c r="AG335" s="48" t="str">
        <f>+IFERROR(IF(VLOOKUP(#REF!&amp;"-"&amp;ROW()-89,[1]ワークシート!$F$2:$BX$1002,64,0)="","",VLOOKUP(#REF!&amp;"-"&amp;ROW()-89,[1]ワークシート!$F$2:$BX$1002,64,0)),"")</f>
        <v/>
      </c>
      <c r="AH335" s="48"/>
      <c r="AJ335" s="138">
        <v>252</v>
      </c>
      <c r="AK335" s="138" t="e">
        <f>+#REF!&amp;AJ335</f>
        <v>#REF!</v>
      </c>
      <c r="AL335" s="43"/>
      <c r="AM335" s="43" t="str">
        <f>+IFERROR(IF(VLOOKUP(#REF!&amp;"-"&amp;ROW()-89,[1]ワークシート!$F$2:$BW$1002,12,0)="","",VLOOKUP(#REF!&amp;"-"&amp;ROW()-89,[1]ワークシート!$F$2:$BW$1002,12,0)),"")</f>
        <v/>
      </c>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row>
    <row r="336" spans="1:70" ht="35.1" hidden="1" customHeight="1">
      <c r="A336" s="15" t="str">
        <f>+IFERROR(IF(VLOOKUP(#REF!&amp;"-"&amp;ROW()-89,[1]ワークシート!$F$2:$BX$1002,6,0)="","",VLOOKUP(#REF!&amp;"-"&amp;ROW()-89,[1]ワークシート!$F$2:$BX$1002,6,0)),"")</f>
        <v/>
      </c>
      <c r="B336" s="25"/>
      <c r="C336" s="15" t="str">
        <f>+IFERROR(IF(VLOOKUP(#REF!&amp;"-"&amp;ROW()-89,[1]ワークシート!$F$2:$BX$1002,7,0)="","",VLOOKUP(#REF!&amp;"-"&amp;ROW()-89,[1]ワークシート!$F$2:$BX$1002,7,0)),"")</f>
        <v/>
      </c>
      <c r="D336" s="25"/>
      <c r="E336" s="15" t="str">
        <f>+IFERROR(IF(VLOOKUP(#REF!&amp;"-"&amp;ROW()-89,[1]ワークシート!$F$2:$BX$1002,8,0)="","",VLOOKUP(#REF!&amp;"-"&amp;ROW()-89,[1]ワークシート!$F$2:$BX$1002,8,0)),"")</f>
        <v/>
      </c>
      <c r="F336" s="25"/>
      <c r="G336" s="48" t="str">
        <f>+IFERROR(IF(VLOOKUP(#REF!&amp;"-"&amp;ROW()-89,[1]ワークシート!$F$2:$BX$1002,9,0)="","",VLOOKUP(#REF!&amp;"-"&amp;ROW()-89,[1]ワークシート!$F$2:$BX$1002,9,0)),"")</f>
        <v/>
      </c>
      <c r="H3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6" s="52"/>
      <c r="J336" s="15" t="str">
        <f>+IFERROR(IF(VLOOKUP(#REF!&amp;"-"&amp;ROW()-89,[1]ワークシート!$F$2:$BX$1002,16,0)="","",VLOOKUP(#REF!&amp;"-"&amp;ROW()-89,[1]ワークシート!$F$2:$BX$1002,16,0)),"")</f>
        <v/>
      </c>
      <c r="K336" s="30"/>
      <c r="L336" s="25"/>
      <c r="M336" s="57" t="str">
        <f>+IFERROR(VLOOKUP(#REF!&amp;"-"&amp;ROW()-89,[1]ワークシート!$F$2:$BX$1002,21,0),"")</f>
        <v/>
      </c>
      <c r="N336" s="65"/>
      <c r="O336" s="69" t="str">
        <f>+IFERROR(VLOOKUP(#REF!&amp;"-"&amp;ROW()-89,[1]ワークシート!$F$2:$BX$1002,22,0),"")</f>
        <v/>
      </c>
      <c r="P336" s="69"/>
      <c r="Q336" s="74" t="str">
        <f>+IFERROR(IF(VLOOKUP(#REF!&amp;"-"&amp;ROW()-89,[1]ワークシート!$F$2:$BX$1002,53,0)="","",VLOOKUP(#REF!&amp;"-"&amp;ROW()-89,[1]ワークシート!$F$2:$BX$1002,53,0)),"")</f>
        <v/>
      </c>
      <c r="R336" s="74"/>
      <c r="S336" s="74"/>
      <c r="T336" s="69" t="str">
        <f>+IFERROR(VLOOKUP(#REF!&amp;"-"&amp;ROW()-89,[1]ワークシート!$F$2:$BX$1002,58,0),"")</f>
        <v/>
      </c>
      <c r="U336" s="69"/>
      <c r="V336" s="69" t="str">
        <f>+IFERROR(VLOOKUP(#REF!&amp;"-"&amp;ROW()-89,[1]ワークシート!$F$2:$BX$1002,59,0),"")</f>
        <v/>
      </c>
      <c r="W336" s="69"/>
      <c r="X336" s="69"/>
      <c r="Y336" s="48" t="str">
        <f t="shared" si="6"/>
        <v/>
      </c>
      <c r="Z336" s="48"/>
      <c r="AA336" s="15" t="str">
        <f>+IFERROR(VLOOKUP(#REF!&amp;"-"&amp;ROW()-89,[1]ワークシート!$F$2:$BX$1002,10,0)&amp;"","")</f>
        <v/>
      </c>
      <c r="AB336" s="25"/>
      <c r="AC336" s="125" t="str">
        <f>+IFERROR(VLOOKUP(#REF!&amp;"-"&amp;ROW()-89,[1]ワークシート!$F$2:$BX$1002,63,0),"")</f>
        <v/>
      </c>
      <c r="AD336" s="125"/>
      <c r="AE336" s="48" t="str">
        <f t="shared" si="7"/>
        <v/>
      </c>
      <c r="AF336" s="48"/>
      <c r="AG336" s="48" t="str">
        <f>+IFERROR(IF(VLOOKUP(#REF!&amp;"-"&amp;ROW()-89,[1]ワークシート!$F$2:$BX$1002,64,0)="","",VLOOKUP(#REF!&amp;"-"&amp;ROW()-89,[1]ワークシート!$F$2:$BX$1002,64,0)),"")</f>
        <v/>
      </c>
      <c r="AH336" s="48"/>
      <c r="AJ336" s="138">
        <v>253</v>
      </c>
      <c r="AK336" s="138" t="e">
        <f>+#REF!&amp;AJ336</f>
        <v>#REF!</v>
      </c>
      <c r="AL336" s="43"/>
      <c r="AM336" s="43" t="str">
        <f>+IFERROR(IF(VLOOKUP(#REF!&amp;"-"&amp;ROW()-89,[1]ワークシート!$F$2:$BW$1002,12,0)="","",VLOOKUP(#REF!&amp;"-"&amp;ROW()-89,[1]ワークシート!$F$2:$BW$1002,12,0)),"")</f>
        <v/>
      </c>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row>
    <row r="337" spans="1:70" ht="35.1" hidden="1" customHeight="1">
      <c r="A337" s="15" t="str">
        <f>+IFERROR(IF(VLOOKUP(#REF!&amp;"-"&amp;ROW()-89,[1]ワークシート!$F$2:$BX$1002,6,0)="","",VLOOKUP(#REF!&amp;"-"&amp;ROW()-89,[1]ワークシート!$F$2:$BX$1002,6,0)),"")</f>
        <v/>
      </c>
      <c r="B337" s="25"/>
      <c r="C337" s="15" t="str">
        <f>+IFERROR(IF(VLOOKUP(#REF!&amp;"-"&amp;ROW()-89,[1]ワークシート!$F$2:$BX$1002,7,0)="","",VLOOKUP(#REF!&amp;"-"&amp;ROW()-89,[1]ワークシート!$F$2:$BX$1002,7,0)),"")</f>
        <v/>
      </c>
      <c r="D337" s="25"/>
      <c r="E337" s="15" t="str">
        <f>+IFERROR(IF(VLOOKUP(#REF!&amp;"-"&amp;ROW()-89,[1]ワークシート!$F$2:$BX$1002,8,0)="","",VLOOKUP(#REF!&amp;"-"&amp;ROW()-89,[1]ワークシート!$F$2:$BX$1002,8,0)),"")</f>
        <v/>
      </c>
      <c r="F337" s="25"/>
      <c r="G337" s="48" t="str">
        <f>+IFERROR(IF(VLOOKUP(#REF!&amp;"-"&amp;ROW()-89,[1]ワークシート!$F$2:$BX$1002,9,0)="","",VLOOKUP(#REF!&amp;"-"&amp;ROW()-89,[1]ワークシート!$F$2:$BX$1002,9,0)),"")</f>
        <v/>
      </c>
      <c r="H3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7" s="52"/>
      <c r="J337" s="15" t="str">
        <f>+IFERROR(IF(VLOOKUP(#REF!&amp;"-"&amp;ROW()-89,[1]ワークシート!$F$2:$BX$1002,16,0)="","",VLOOKUP(#REF!&amp;"-"&amp;ROW()-89,[1]ワークシート!$F$2:$BX$1002,16,0)),"")</f>
        <v/>
      </c>
      <c r="K337" s="30"/>
      <c r="L337" s="25"/>
      <c r="M337" s="57" t="str">
        <f>+IFERROR(VLOOKUP(#REF!&amp;"-"&amp;ROW()-89,[1]ワークシート!$F$2:$BX$1002,21,0),"")</f>
        <v/>
      </c>
      <c r="N337" s="65"/>
      <c r="O337" s="69" t="str">
        <f>+IFERROR(VLOOKUP(#REF!&amp;"-"&amp;ROW()-89,[1]ワークシート!$F$2:$BX$1002,22,0),"")</f>
        <v/>
      </c>
      <c r="P337" s="69"/>
      <c r="Q337" s="74" t="str">
        <f>+IFERROR(IF(VLOOKUP(#REF!&amp;"-"&amp;ROW()-89,[1]ワークシート!$F$2:$BX$1002,53,0)="","",VLOOKUP(#REF!&amp;"-"&amp;ROW()-89,[1]ワークシート!$F$2:$BX$1002,53,0)),"")</f>
        <v/>
      </c>
      <c r="R337" s="74"/>
      <c r="S337" s="74"/>
      <c r="T337" s="69" t="str">
        <f>+IFERROR(VLOOKUP(#REF!&amp;"-"&amp;ROW()-89,[1]ワークシート!$F$2:$BX$1002,58,0),"")</f>
        <v/>
      </c>
      <c r="U337" s="69"/>
      <c r="V337" s="69" t="str">
        <f>+IFERROR(VLOOKUP(#REF!&amp;"-"&amp;ROW()-89,[1]ワークシート!$F$2:$BX$1002,59,0),"")</f>
        <v/>
      </c>
      <c r="W337" s="69"/>
      <c r="X337" s="69"/>
      <c r="Y337" s="48" t="str">
        <f t="shared" si="6"/>
        <v/>
      </c>
      <c r="Z337" s="48"/>
      <c r="AA337" s="15" t="str">
        <f>+IFERROR(VLOOKUP(#REF!&amp;"-"&amp;ROW()-89,[1]ワークシート!$F$2:$BX$1002,10,0)&amp;"","")</f>
        <v/>
      </c>
      <c r="AB337" s="25"/>
      <c r="AC337" s="125" t="str">
        <f>+IFERROR(VLOOKUP(#REF!&amp;"-"&amp;ROW()-89,[1]ワークシート!$F$2:$BX$1002,63,0),"")</f>
        <v/>
      </c>
      <c r="AD337" s="125"/>
      <c r="AE337" s="48" t="str">
        <f t="shared" si="7"/>
        <v/>
      </c>
      <c r="AF337" s="48"/>
      <c r="AG337" s="48" t="str">
        <f>+IFERROR(IF(VLOOKUP(#REF!&amp;"-"&amp;ROW()-89,[1]ワークシート!$F$2:$BX$1002,64,0)="","",VLOOKUP(#REF!&amp;"-"&amp;ROW()-89,[1]ワークシート!$F$2:$BX$1002,64,0)),"")</f>
        <v/>
      </c>
      <c r="AH337" s="48"/>
      <c r="AJ337" s="138">
        <v>254</v>
      </c>
      <c r="AK337" s="138" t="e">
        <f>+#REF!&amp;AJ337</f>
        <v>#REF!</v>
      </c>
      <c r="AL337" s="43"/>
      <c r="AM337" s="43" t="str">
        <f>+IFERROR(IF(VLOOKUP(#REF!&amp;"-"&amp;ROW()-89,[1]ワークシート!$F$2:$BW$1002,12,0)="","",VLOOKUP(#REF!&amp;"-"&amp;ROW()-89,[1]ワークシート!$F$2:$BW$1002,12,0)),"")</f>
        <v/>
      </c>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row>
    <row r="338" spans="1:70" ht="35.1" hidden="1" customHeight="1">
      <c r="A338" s="15" t="str">
        <f>+IFERROR(IF(VLOOKUP(#REF!&amp;"-"&amp;ROW()-89,[1]ワークシート!$F$2:$BX$1002,6,0)="","",VLOOKUP(#REF!&amp;"-"&amp;ROW()-89,[1]ワークシート!$F$2:$BX$1002,6,0)),"")</f>
        <v/>
      </c>
      <c r="B338" s="25"/>
      <c r="C338" s="15" t="str">
        <f>+IFERROR(IF(VLOOKUP(#REF!&amp;"-"&amp;ROW()-89,[1]ワークシート!$F$2:$BX$1002,7,0)="","",VLOOKUP(#REF!&amp;"-"&amp;ROW()-89,[1]ワークシート!$F$2:$BX$1002,7,0)),"")</f>
        <v/>
      </c>
      <c r="D338" s="25"/>
      <c r="E338" s="15" t="str">
        <f>+IFERROR(IF(VLOOKUP(#REF!&amp;"-"&amp;ROW()-89,[1]ワークシート!$F$2:$BX$1002,8,0)="","",VLOOKUP(#REF!&amp;"-"&amp;ROW()-89,[1]ワークシート!$F$2:$BX$1002,8,0)),"")</f>
        <v/>
      </c>
      <c r="F338" s="25"/>
      <c r="G338" s="48" t="str">
        <f>+IFERROR(IF(VLOOKUP(#REF!&amp;"-"&amp;ROW()-89,[1]ワークシート!$F$2:$BX$1002,9,0)="","",VLOOKUP(#REF!&amp;"-"&amp;ROW()-89,[1]ワークシート!$F$2:$BX$1002,9,0)),"")</f>
        <v/>
      </c>
      <c r="H3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8" s="52"/>
      <c r="J338" s="15" t="str">
        <f>+IFERROR(IF(VLOOKUP(#REF!&amp;"-"&amp;ROW()-89,[1]ワークシート!$F$2:$BX$1002,16,0)="","",VLOOKUP(#REF!&amp;"-"&amp;ROW()-89,[1]ワークシート!$F$2:$BX$1002,16,0)),"")</f>
        <v/>
      </c>
      <c r="K338" s="30"/>
      <c r="L338" s="25"/>
      <c r="M338" s="57" t="str">
        <f>+IFERROR(VLOOKUP(#REF!&amp;"-"&amp;ROW()-89,[1]ワークシート!$F$2:$BX$1002,21,0),"")</f>
        <v/>
      </c>
      <c r="N338" s="65"/>
      <c r="O338" s="69" t="str">
        <f>+IFERROR(VLOOKUP(#REF!&amp;"-"&amp;ROW()-89,[1]ワークシート!$F$2:$BX$1002,22,0),"")</f>
        <v/>
      </c>
      <c r="P338" s="69"/>
      <c r="Q338" s="74" t="str">
        <f>+IFERROR(IF(VLOOKUP(#REF!&amp;"-"&amp;ROW()-89,[1]ワークシート!$F$2:$BX$1002,53,0)="","",VLOOKUP(#REF!&amp;"-"&amp;ROW()-89,[1]ワークシート!$F$2:$BX$1002,53,0)),"")</f>
        <v/>
      </c>
      <c r="R338" s="74"/>
      <c r="S338" s="74"/>
      <c r="T338" s="69" t="str">
        <f>+IFERROR(VLOOKUP(#REF!&amp;"-"&amp;ROW()-89,[1]ワークシート!$F$2:$BX$1002,58,0),"")</f>
        <v/>
      </c>
      <c r="U338" s="69"/>
      <c r="V338" s="69" t="str">
        <f>+IFERROR(VLOOKUP(#REF!&amp;"-"&amp;ROW()-89,[1]ワークシート!$F$2:$BX$1002,59,0),"")</f>
        <v/>
      </c>
      <c r="W338" s="69"/>
      <c r="X338" s="69"/>
      <c r="Y338" s="48" t="str">
        <f t="shared" si="6"/>
        <v/>
      </c>
      <c r="Z338" s="48"/>
      <c r="AA338" s="15" t="str">
        <f>+IFERROR(VLOOKUP(#REF!&amp;"-"&amp;ROW()-89,[1]ワークシート!$F$2:$BX$1002,10,0)&amp;"","")</f>
        <v/>
      </c>
      <c r="AB338" s="25"/>
      <c r="AC338" s="125" t="str">
        <f>+IFERROR(VLOOKUP(#REF!&amp;"-"&amp;ROW()-89,[1]ワークシート!$F$2:$BX$1002,63,0),"")</f>
        <v/>
      </c>
      <c r="AD338" s="125"/>
      <c r="AE338" s="48" t="str">
        <f t="shared" si="7"/>
        <v/>
      </c>
      <c r="AF338" s="48"/>
      <c r="AG338" s="48" t="str">
        <f>+IFERROR(IF(VLOOKUP(#REF!&amp;"-"&amp;ROW()-89,[1]ワークシート!$F$2:$BX$1002,64,0)="","",VLOOKUP(#REF!&amp;"-"&amp;ROW()-89,[1]ワークシート!$F$2:$BX$1002,64,0)),"")</f>
        <v/>
      </c>
      <c r="AH338" s="48"/>
      <c r="AJ338" s="138">
        <v>255</v>
      </c>
      <c r="AK338" s="138" t="e">
        <f>+#REF!&amp;AJ338</f>
        <v>#REF!</v>
      </c>
      <c r="AL338" s="43"/>
      <c r="AM338" s="43" t="str">
        <f>+IFERROR(IF(VLOOKUP(#REF!&amp;"-"&amp;ROW()-89,[1]ワークシート!$F$2:$BW$1002,12,0)="","",VLOOKUP(#REF!&amp;"-"&amp;ROW()-89,[1]ワークシート!$F$2:$BW$1002,12,0)),"")</f>
        <v/>
      </c>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row>
    <row r="339" spans="1:70" ht="35.1" hidden="1" customHeight="1">
      <c r="A339" s="15" t="str">
        <f>+IFERROR(IF(VLOOKUP(#REF!&amp;"-"&amp;ROW()-89,[1]ワークシート!$F$2:$BX$1002,6,0)="","",VLOOKUP(#REF!&amp;"-"&amp;ROW()-89,[1]ワークシート!$F$2:$BX$1002,6,0)),"")</f>
        <v/>
      </c>
      <c r="B339" s="25"/>
      <c r="C339" s="15" t="str">
        <f>+IFERROR(IF(VLOOKUP(#REF!&amp;"-"&amp;ROW()-89,[1]ワークシート!$F$2:$BX$1002,7,0)="","",VLOOKUP(#REF!&amp;"-"&amp;ROW()-89,[1]ワークシート!$F$2:$BX$1002,7,0)),"")</f>
        <v/>
      </c>
      <c r="D339" s="25"/>
      <c r="E339" s="15" t="str">
        <f>+IFERROR(IF(VLOOKUP(#REF!&amp;"-"&amp;ROW()-89,[1]ワークシート!$F$2:$BX$1002,8,0)="","",VLOOKUP(#REF!&amp;"-"&amp;ROW()-89,[1]ワークシート!$F$2:$BX$1002,8,0)),"")</f>
        <v/>
      </c>
      <c r="F339" s="25"/>
      <c r="G339" s="48" t="str">
        <f>+IFERROR(IF(VLOOKUP(#REF!&amp;"-"&amp;ROW()-89,[1]ワークシート!$F$2:$BX$1002,9,0)="","",VLOOKUP(#REF!&amp;"-"&amp;ROW()-89,[1]ワークシート!$F$2:$BX$1002,9,0)),"")</f>
        <v/>
      </c>
      <c r="H3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9" s="52"/>
      <c r="J339" s="15" t="str">
        <f>+IFERROR(IF(VLOOKUP(#REF!&amp;"-"&amp;ROW()-89,[1]ワークシート!$F$2:$BX$1002,16,0)="","",VLOOKUP(#REF!&amp;"-"&amp;ROW()-89,[1]ワークシート!$F$2:$BX$1002,16,0)),"")</f>
        <v/>
      </c>
      <c r="K339" s="30"/>
      <c r="L339" s="25"/>
      <c r="M339" s="57" t="str">
        <f>+IFERROR(VLOOKUP(#REF!&amp;"-"&amp;ROW()-89,[1]ワークシート!$F$2:$BX$1002,21,0),"")</f>
        <v/>
      </c>
      <c r="N339" s="65"/>
      <c r="O339" s="69" t="str">
        <f>+IFERROR(VLOOKUP(#REF!&amp;"-"&amp;ROW()-89,[1]ワークシート!$F$2:$BX$1002,22,0),"")</f>
        <v/>
      </c>
      <c r="P339" s="69"/>
      <c r="Q339" s="74" t="str">
        <f>+IFERROR(IF(VLOOKUP(#REF!&amp;"-"&amp;ROW()-89,[1]ワークシート!$F$2:$BX$1002,53,0)="","",VLOOKUP(#REF!&amp;"-"&amp;ROW()-89,[1]ワークシート!$F$2:$BX$1002,53,0)),"")</f>
        <v/>
      </c>
      <c r="R339" s="74"/>
      <c r="S339" s="74"/>
      <c r="T339" s="69" t="str">
        <f>+IFERROR(VLOOKUP(#REF!&amp;"-"&amp;ROW()-89,[1]ワークシート!$F$2:$BX$1002,58,0),"")</f>
        <v/>
      </c>
      <c r="U339" s="69"/>
      <c r="V339" s="69" t="str">
        <f>+IFERROR(VLOOKUP(#REF!&amp;"-"&amp;ROW()-89,[1]ワークシート!$F$2:$BX$1002,59,0),"")</f>
        <v/>
      </c>
      <c r="W339" s="69"/>
      <c r="X339" s="69"/>
      <c r="Y339" s="48" t="str">
        <f t="shared" si="6"/>
        <v/>
      </c>
      <c r="Z339" s="48"/>
      <c r="AA339" s="15" t="str">
        <f>+IFERROR(VLOOKUP(#REF!&amp;"-"&amp;ROW()-89,[1]ワークシート!$F$2:$BX$1002,10,0)&amp;"","")</f>
        <v/>
      </c>
      <c r="AB339" s="25"/>
      <c r="AC339" s="125" t="str">
        <f>+IFERROR(VLOOKUP(#REF!&amp;"-"&amp;ROW()-89,[1]ワークシート!$F$2:$BX$1002,63,0),"")</f>
        <v/>
      </c>
      <c r="AD339" s="125"/>
      <c r="AE339" s="48" t="str">
        <f t="shared" si="7"/>
        <v/>
      </c>
      <c r="AF339" s="48"/>
      <c r="AG339" s="48" t="str">
        <f>+IFERROR(IF(VLOOKUP(#REF!&amp;"-"&amp;ROW()-89,[1]ワークシート!$F$2:$BX$1002,64,0)="","",VLOOKUP(#REF!&amp;"-"&amp;ROW()-89,[1]ワークシート!$F$2:$BX$1002,64,0)),"")</f>
        <v/>
      </c>
      <c r="AH339" s="48"/>
      <c r="AJ339" s="138">
        <v>256</v>
      </c>
      <c r="AK339" s="138" t="e">
        <f>+#REF!&amp;AJ339</f>
        <v>#REF!</v>
      </c>
      <c r="AL339" s="43"/>
      <c r="AM339" s="43" t="str">
        <f>+IFERROR(IF(VLOOKUP(#REF!&amp;"-"&amp;ROW()-89,[1]ワークシート!$F$2:$BW$1002,12,0)="","",VLOOKUP(#REF!&amp;"-"&amp;ROW()-89,[1]ワークシート!$F$2:$BW$1002,12,0)),"")</f>
        <v/>
      </c>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row>
    <row r="340" spans="1:70" ht="35.1" hidden="1" customHeight="1">
      <c r="A340" s="15" t="str">
        <f>+IFERROR(IF(VLOOKUP(#REF!&amp;"-"&amp;ROW()-89,[1]ワークシート!$F$2:$BX$1002,6,0)="","",VLOOKUP(#REF!&amp;"-"&amp;ROW()-89,[1]ワークシート!$F$2:$BX$1002,6,0)),"")</f>
        <v/>
      </c>
      <c r="B340" s="25"/>
      <c r="C340" s="15" t="str">
        <f>+IFERROR(IF(VLOOKUP(#REF!&amp;"-"&amp;ROW()-89,[1]ワークシート!$F$2:$BX$1002,7,0)="","",VLOOKUP(#REF!&amp;"-"&amp;ROW()-89,[1]ワークシート!$F$2:$BX$1002,7,0)),"")</f>
        <v/>
      </c>
      <c r="D340" s="25"/>
      <c r="E340" s="15" t="str">
        <f>+IFERROR(IF(VLOOKUP(#REF!&amp;"-"&amp;ROW()-89,[1]ワークシート!$F$2:$BX$1002,8,0)="","",VLOOKUP(#REF!&amp;"-"&amp;ROW()-89,[1]ワークシート!$F$2:$BX$1002,8,0)),"")</f>
        <v/>
      </c>
      <c r="F340" s="25"/>
      <c r="G340" s="48" t="str">
        <f>+IFERROR(IF(VLOOKUP(#REF!&amp;"-"&amp;ROW()-89,[1]ワークシート!$F$2:$BX$1002,9,0)="","",VLOOKUP(#REF!&amp;"-"&amp;ROW()-89,[1]ワークシート!$F$2:$BX$1002,9,0)),"")</f>
        <v/>
      </c>
      <c r="H3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0" s="52"/>
      <c r="J340" s="15" t="str">
        <f>+IFERROR(IF(VLOOKUP(#REF!&amp;"-"&amp;ROW()-89,[1]ワークシート!$F$2:$BX$1002,16,0)="","",VLOOKUP(#REF!&amp;"-"&amp;ROW()-89,[1]ワークシート!$F$2:$BX$1002,16,0)),"")</f>
        <v/>
      </c>
      <c r="K340" s="30"/>
      <c r="L340" s="25"/>
      <c r="M340" s="57" t="str">
        <f>+IFERROR(VLOOKUP(#REF!&amp;"-"&amp;ROW()-89,[1]ワークシート!$F$2:$BX$1002,21,0),"")</f>
        <v/>
      </c>
      <c r="N340" s="65"/>
      <c r="O340" s="69" t="str">
        <f>+IFERROR(VLOOKUP(#REF!&amp;"-"&amp;ROW()-89,[1]ワークシート!$F$2:$BX$1002,22,0),"")</f>
        <v/>
      </c>
      <c r="P340" s="69"/>
      <c r="Q340" s="74" t="str">
        <f>+IFERROR(IF(VLOOKUP(#REF!&amp;"-"&amp;ROW()-89,[1]ワークシート!$F$2:$BX$1002,53,0)="","",VLOOKUP(#REF!&amp;"-"&amp;ROW()-89,[1]ワークシート!$F$2:$BX$1002,53,0)),"")</f>
        <v/>
      </c>
      <c r="R340" s="74"/>
      <c r="S340" s="74"/>
      <c r="T340" s="69" t="str">
        <f>+IFERROR(VLOOKUP(#REF!&amp;"-"&amp;ROW()-89,[1]ワークシート!$F$2:$BX$1002,58,0),"")</f>
        <v/>
      </c>
      <c r="U340" s="69"/>
      <c r="V340" s="69" t="str">
        <f>+IFERROR(VLOOKUP(#REF!&amp;"-"&amp;ROW()-89,[1]ワークシート!$F$2:$BX$1002,59,0),"")</f>
        <v/>
      </c>
      <c r="W340" s="69"/>
      <c r="X340" s="69"/>
      <c r="Y340" s="48" t="str">
        <f t="shared" ref="Y340:Y383" si="8">IF(AC340="","",IF(AC340=0,"使用貸借権","賃借権"))</f>
        <v/>
      </c>
      <c r="Z340" s="48"/>
      <c r="AA340" s="15" t="str">
        <f>+IFERROR(VLOOKUP(#REF!&amp;"-"&amp;ROW()-89,[1]ワークシート!$F$2:$BX$1002,10,0)&amp;"","")</f>
        <v/>
      </c>
      <c r="AB340" s="25"/>
      <c r="AC340" s="125" t="str">
        <f>+IFERROR(VLOOKUP(#REF!&amp;"-"&amp;ROW()-89,[1]ワークシート!$F$2:$BX$1002,63,0),"")</f>
        <v/>
      </c>
      <c r="AD340" s="125"/>
      <c r="AE340" s="48" t="str">
        <f t="shared" ref="AE340:AE383" si="9">IF(Y340="","",IF(Y340="使用貸借権","-","口座引落　１２月"))</f>
        <v/>
      </c>
      <c r="AF340" s="48"/>
      <c r="AG340" s="48" t="str">
        <f>+IFERROR(IF(VLOOKUP(#REF!&amp;"-"&amp;ROW()-89,[1]ワークシート!$F$2:$BX$1002,64,0)="","",VLOOKUP(#REF!&amp;"-"&amp;ROW()-89,[1]ワークシート!$F$2:$BX$1002,64,0)),"")</f>
        <v/>
      </c>
      <c r="AH340" s="48"/>
      <c r="AJ340" s="138">
        <v>257</v>
      </c>
      <c r="AK340" s="138" t="e">
        <f>+#REF!&amp;AJ340</f>
        <v>#REF!</v>
      </c>
      <c r="AL340" s="43"/>
      <c r="AM340" s="43" t="str">
        <f>+IFERROR(IF(VLOOKUP(#REF!&amp;"-"&amp;ROW()-89,[1]ワークシート!$F$2:$BW$1002,12,0)="","",VLOOKUP(#REF!&amp;"-"&amp;ROW()-89,[1]ワークシート!$F$2:$BW$1002,12,0)),"")</f>
        <v/>
      </c>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row>
    <row r="341" spans="1:70" ht="35.1" hidden="1" customHeight="1">
      <c r="A341" s="15" t="str">
        <f>+IFERROR(IF(VLOOKUP(#REF!&amp;"-"&amp;ROW()-89,[1]ワークシート!$F$2:$BX$1002,6,0)="","",VLOOKUP(#REF!&amp;"-"&amp;ROW()-89,[1]ワークシート!$F$2:$BX$1002,6,0)),"")</f>
        <v/>
      </c>
      <c r="B341" s="25"/>
      <c r="C341" s="15" t="str">
        <f>+IFERROR(IF(VLOOKUP(#REF!&amp;"-"&amp;ROW()-89,[1]ワークシート!$F$2:$BX$1002,7,0)="","",VLOOKUP(#REF!&amp;"-"&amp;ROW()-89,[1]ワークシート!$F$2:$BX$1002,7,0)),"")</f>
        <v/>
      </c>
      <c r="D341" s="25"/>
      <c r="E341" s="15" t="str">
        <f>+IFERROR(IF(VLOOKUP(#REF!&amp;"-"&amp;ROW()-89,[1]ワークシート!$F$2:$BX$1002,8,0)="","",VLOOKUP(#REF!&amp;"-"&amp;ROW()-89,[1]ワークシート!$F$2:$BX$1002,8,0)),"")</f>
        <v/>
      </c>
      <c r="F341" s="25"/>
      <c r="G341" s="48" t="str">
        <f>+IFERROR(IF(VLOOKUP(#REF!&amp;"-"&amp;ROW()-89,[1]ワークシート!$F$2:$BX$1002,9,0)="","",VLOOKUP(#REF!&amp;"-"&amp;ROW()-89,[1]ワークシート!$F$2:$BX$1002,9,0)),"")</f>
        <v/>
      </c>
      <c r="H3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1" s="52"/>
      <c r="J341" s="15" t="str">
        <f>+IFERROR(IF(VLOOKUP(#REF!&amp;"-"&amp;ROW()-89,[1]ワークシート!$F$2:$BX$1002,16,0)="","",VLOOKUP(#REF!&amp;"-"&amp;ROW()-89,[1]ワークシート!$F$2:$BX$1002,16,0)),"")</f>
        <v/>
      </c>
      <c r="K341" s="30"/>
      <c r="L341" s="25"/>
      <c r="M341" s="57" t="str">
        <f>+IFERROR(VLOOKUP(#REF!&amp;"-"&amp;ROW()-89,[1]ワークシート!$F$2:$BX$1002,21,0),"")</f>
        <v/>
      </c>
      <c r="N341" s="65"/>
      <c r="O341" s="69" t="str">
        <f>+IFERROR(VLOOKUP(#REF!&amp;"-"&amp;ROW()-89,[1]ワークシート!$F$2:$BX$1002,22,0),"")</f>
        <v/>
      </c>
      <c r="P341" s="69"/>
      <c r="Q341" s="74" t="str">
        <f>+IFERROR(IF(VLOOKUP(#REF!&amp;"-"&amp;ROW()-89,[1]ワークシート!$F$2:$BX$1002,53,0)="","",VLOOKUP(#REF!&amp;"-"&amp;ROW()-89,[1]ワークシート!$F$2:$BX$1002,53,0)),"")</f>
        <v/>
      </c>
      <c r="R341" s="74"/>
      <c r="S341" s="74"/>
      <c r="T341" s="69" t="str">
        <f>+IFERROR(VLOOKUP(#REF!&amp;"-"&amp;ROW()-89,[1]ワークシート!$F$2:$BX$1002,58,0),"")</f>
        <v/>
      </c>
      <c r="U341" s="69"/>
      <c r="V341" s="69" t="str">
        <f>+IFERROR(VLOOKUP(#REF!&amp;"-"&amp;ROW()-89,[1]ワークシート!$F$2:$BX$1002,59,0),"")</f>
        <v/>
      </c>
      <c r="W341" s="69"/>
      <c r="X341" s="69"/>
      <c r="Y341" s="48" t="str">
        <f t="shared" si="8"/>
        <v/>
      </c>
      <c r="Z341" s="48"/>
      <c r="AA341" s="15" t="str">
        <f>+IFERROR(VLOOKUP(#REF!&amp;"-"&amp;ROW()-89,[1]ワークシート!$F$2:$BX$1002,10,0)&amp;"","")</f>
        <v/>
      </c>
      <c r="AB341" s="25"/>
      <c r="AC341" s="125" t="str">
        <f>+IFERROR(VLOOKUP(#REF!&amp;"-"&amp;ROW()-89,[1]ワークシート!$F$2:$BX$1002,63,0),"")</f>
        <v/>
      </c>
      <c r="AD341" s="125"/>
      <c r="AE341" s="48" t="str">
        <f t="shared" si="9"/>
        <v/>
      </c>
      <c r="AF341" s="48"/>
      <c r="AG341" s="48" t="str">
        <f>+IFERROR(IF(VLOOKUP(#REF!&amp;"-"&amp;ROW()-89,[1]ワークシート!$F$2:$BX$1002,64,0)="","",VLOOKUP(#REF!&amp;"-"&amp;ROW()-89,[1]ワークシート!$F$2:$BX$1002,64,0)),"")</f>
        <v/>
      </c>
      <c r="AH341" s="48"/>
      <c r="AJ341" s="138">
        <v>258</v>
      </c>
      <c r="AK341" s="138" t="e">
        <f>+#REF!&amp;AJ341</f>
        <v>#REF!</v>
      </c>
      <c r="AL341" s="43"/>
      <c r="AM341" s="43" t="str">
        <f>+IFERROR(IF(VLOOKUP(#REF!&amp;"-"&amp;ROW()-89,[1]ワークシート!$F$2:$BW$1002,12,0)="","",VLOOKUP(#REF!&amp;"-"&amp;ROW()-89,[1]ワークシート!$F$2:$BW$1002,12,0)),"")</f>
        <v/>
      </c>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row>
    <row r="342" spans="1:70" ht="35.1" hidden="1" customHeight="1">
      <c r="A342" s="15" t="str">
        <f>+IFERROR(IF(VLOOKUP(#REF!&amp;"-"&amp;ROW()-89,[1]ワークシート!$F$2:$BX$1002,6,0)="","",VLOOKUP(#REF!&amp;"-"&amp;ROW()-89,[1]ワークシート!$F$2:$BX$1002,6,0)),"")</f>
        <v/>
      </c>
      <c r="B342" s="25"/>
      <c r="C342" s="15" t="str">
        <f>+IFERROR(IF(VLOOKUP(#REF!&amp;"-"&amp;ROW()-89,[1]ワークシート!$F$2:$BX$1002,7,0)="","",VLOOKUP(#REF!&amp;"-"&amp;ROW()-89,[1]ワークシート!$F$2:$BX$1002,7,0)),"")</f>
        <v/>
      </c>
      <c r="D342" s="25"/>
      <c r="E342" s="15" t="str">
        <f>+IFERROR(IF(VLOOKUP(#REF!&amp;"-"&amp;ROW()-89,[1]ワークシート!$F$2:$BX$1002,8,0)="","",VLOOKUP(#REF!&amp;"-"&amp;ROW()-89,[1]ワークシート!$F$2:$BX$1002,8,0)),"")</f>
        <v/>
      </c>
      <c r="F342" s="25"/>
      <c r="G342" s="48" t="str">
        <f>+IFERROR(IF(VLOOKUP(#REF!&amp;"-"&amp;ROW()-89,[1]ワークシート!$F$2:$BX$1002,9,0)="","",VLOOKUP(#REF!&amp;"-"&amp;ROW()-89,[1]ワークシート!$F$2:$BX$1002,9,0)),"")</f>
        <v/>
      </c>
      <c r="H3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2" s="52"/>
      <c r="J342" s="15" t="str">
        <f>+IFERROR(IF(VLOOKUP(#REF!&amp;"-"&amp;ROW()-89,[1]ワークシート!$F$2:$BX$1002,16,0)="","",VLOOKUP(#REF!&amp;"-"&amp;ROW()-89,[1]ワークシート!$F$2:$BX$1002,16,0)),"")</f>
        <v/>
      </c>
      <c r="K342" s="30"/>
      <c r="L342" s="25"/>
      <c r="M342" s="57" t="str">
        <f>+IFERROR(VLOOKUP(#REF!&amp;"-"&amp;ROW()-89,[1]ワークシート!$F$2:$BX$1002,21,0),"")</f>
        <v/>
      </c>
      <c r="N342" s="65"/>
      <c r="O342" s="69" t="str">
        <f>+IFERROR(VLOOKUP(#REF!&amp;"-"&amp;ROW()-89,[1]ワークシート!$F$2:$BX$1002,22,0),"")</f>
        <v/>
      </c>
      <c r="P342" s="69"/>
      <c r="Q342" s="74" t="str">
        <f>+IFERROR(IF(VLOOKUP(#REF!&amp;"-"&amp;ROW()-89,[1]ワークシート!$F$2:$BX$1002,53,0)="","",VLOOKUP(#REF!&amp;"-"&amp;ROW()-89,[1]ワークシート!$F$2:$BX$1002,53,0)),"")</f>
        <v/>
      </c>
      <c r="R342" s="74"/>
      <c r="S342" s="74"/>
      <c r="T342" s="69" t="str">
        <f>+IFERROR(VLOOKUP(#REF!&amp;"-"&amp;ROW()-89,[1]ワークシート!$F$2:$BX$1002,58,0),"")</f>
        <v/>
      </c>
      <c r="U342" s="69"/>
      <c r="V342" s="69" t="str">
        <f>+IFERROR(VLOOKUP(#REF!&amp;"-"&amp;ROW()-89,[1]ワークシート!$F$2:$BX$1002,59,0),"")</f>
        <v/>
      </c>
      <c r="W342" s="69"/>
      <c r="X342" s="69"/>
      <c r="Y342" s="48" t="str">
        <f t="shared" si="8"/>
        <v/>
      </c>
      <c r="Z342" s="48"/>
      <c r="AA342" s="15" t="str">
        <f>+IFERROR(VLOOKUP(#REF!&amp;"-"&amp;ROW()-89,[1]ワークシート!$F$2:$BX$1002,10,0)&amp;"","")</f>
        <v/>
      </c>
      <c r="AB342" s="25"/>
      <c r="AC342" s="125" t="str">
        <f>+IFERROR(VLOOKUP(#REF!&amp;"-"&amp;ROW()-89,[1]ワークシート!$F$2:$BX$1002,63,0),"")</f>
        <v/>
      </c>
      <c r="AD342" s="125"/>
      <c r="AE342" s="48" t="str">
        <f t="shared" si="9"/>
        <v/>
      </c>
      <c r="AF342" s="48"/>
      <c r="AG342" s="48" t="str">
        <f>+IFERROR(IF(VLOOKUP(#REF!&amp;"-"&amp;ROW()-89,[1]ワークシート!$F$2:$BX$1002,64,0)="","",VLOOKUP(#REF!&amp;"-"&amp;ROW()-89,[1]ワークシート!$F$2:$BX$1002,64,0)),"")</f>
        <v/>
      </c>
      <c r="AH342" s="48"/>
      <c r="AJ342" s="138">
        <v>259</v>
      </c>
      <c r="AK342" s="138" t="e">
        <f>+#REF!&amp;AJ342</f>
        <v>#REF!</v>
      </c>
      <c r="AL342" s="43"/>
      <c r="AM342" s="43" t="str">
        <f>+IFERROR(IF(VLOOKUP(#REF!&amp;"-"&amp;ROW()-89,[1]ワークシート!$F$2:$BW$1002,12,0)="","",VLOOKUP(#REF!&amp;"-"&amp;ROW()-89,[1]ワークシート!$F$2:$BW$1002,12,0)),"")</f>
        <v/>
      </c>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row>
    <row r="343" spans="1:70" ht="35.1" hidden="1" customHeight="1">
      <c r="A343" s="15" t="str">
        <f>+IFERROR(IF(VLOOKUP(#REF!&amp;"-"&amp;ROW()-89,[1]ワークシート!$F$2:$BX$1002,6,0)="","",VLOOKUP(#REF!&amp;"-"&amp;ROW()-89,[1]ワークシート!$F$2:$BX$1002,6,0)),"")</f>
        <v/>
      </c>
      <c r="B343" s="25"/>
      <c r="C343" s="15" t="str">
        <f>+IFERROR(IF(VLOOKUP(#REF!&amp;"-"&amp;ROW()-89,[1]ワークシート!$F$2:$BX$1002,7,0)="","",VLOOKUP(#REF!&amp;"-"&amp;ROW()-89,[1]ワークシート!$F$2:$BX$1002,7,0)),"")</f>
        <v/>
      </c>
      <c r="D343" s="25"/>
      <c r="E343" s="15" t="str">
        <f>+IFERROR(IF(VLOOKUP(#REF!&amp;"-"&amp;ROW()-89,[1]ワークシート!$F$2:$BX$1002,8,0)="","",VLOOKUP(#REF!&amp;"-"&amp;ROW()-89,[1]ワークシート!$F$2:$BX$1002,8,0)),"")</f>
        <v/>
      </c>
      <c r="F343" s="25"/>
      <c r="G343" s="48" t="str">
        <f>+IFERROR(IF(VLOOKUP(#REF!&amp;"-"&amp;ROW()-89,[1]ワークシート!$F$2:$BX$1002,9,0)="","",VLOOKUP(#REF!&amp;"-"&amp;ROW()-89,[1]ワークシート!$F$2:$BX$1002,9,0)),"")</f>
        <v/>
      </c>
      <c r="H3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3" s="52"/>
      <c r="J343" s="15" t="str">
        <f>+IFERROR(IF(VLOOKUP(#REF!&amp;"-"&amp;ROW()-89,[1]ワークシート!$F$2:$BX$1002,16,0)="","",VLOOKUP(#REF!&amp;"-"&amp;ROW()-89,[1]ワークシート!$F$2:$BX$1002,16,0)),"")</f>
        <v/>
      </c>
      <c r="K343" s="30"/>
      <c r="L343" s="25"/>
      <c r="M343" s="57" t="str">
        <f>+IFERROR(VLOOKUP(#REF!&amp;"-"&amp;ROW()-89,[1]ワークシート!$F$2:$BX$1002,21,0),"")</f>
        <v/>
      </c>
      <c r="N343" s="65"/>
      <c r="O343" s="69" t="str">
        <f>+IFERROR(VLOOKUP(#REF!&amp;"-"&amp;ROW()-89,[1]ワークシート!$F$2:$BX$1002,22,0),"")</f>
        <v/>
      </c>
      <c r="P343" s="69"/>
      <c r="Q343" s="74" t="str">
        <f>+IFERROR(IF(VLOOKUP(#REF!&amp;"-"&amp;ROW()-89,[1]ワークシート!$F$2:$BX$1002,53,0)="","",VLOOKUP(#REF!&amp;"-"&amp;ROW()-89,[1]ワークシート!$F$2:$BX$1002,53,0)),"")</f>
        <v/>
      </c>
      <c r="R343" s="74"/>
      <c r="S343" s="74"/>
      <c r="T343" s="69" t="str">
        <f>+IFERROR(VLOOKUP(#REF!&amp;"-"&amp;ROW()-89,[1]ワークシート!$F$2:$BX$1002,58,0),"")</f>
        <v/>
      </c>
      <c r="U343" s="69"/>
      <c r="V343" s="69" t="str">
        <f>+IFERROR(VLOOKUP(#REF!&amp;"-"&amp;ROW()-89,[1]ワークシート!$F$2:$BX$1002,59,0),"")</f>
        <v/>
      </c>
      <c r="W343" s="69"/>
      <c r="X343" s="69"/>
      <c r="Y343" s="48" t="str">
        <f t="shared" si="8"/>
        <v/>
      </c>
      <c r="Z343" s="48"/>
      <c r="AA343" s="15" t="str">
        <f>+IFERROR(VLOOKUP(#REF!&amp;"-"&amp;ROW()-89,[1]ワークシート!$F$2:$BX$1002,10,0)&amp;"","")</f>
        <v/>
      </c>
      <c r="AB343" s="25"/>
      <c r="AC343" s="125" t="str">
        <f>+IFERROR(VLOOKUP(#REF!&amp;"-"&amp;ROW()-89,[1]ワークシート!$F$2:$BX$1002,63,0),"")</f>
        <v/>
      </c>
      <c r="AD343" s="125"/>
      <c r="AE343" s="48" t="str">
        <f t="shared" si="9"/>
        <v/>
      </c>
      <c r="AF343" s="48"/>
      <c r="AG343" s="48" t="str">
        <f>+IFERROR(IF(VLOOKUP(#REF!&amp;"-"&amp;ROW()-89,[1]ワークシート!$F$2:$BX$1002,64,0)="","",VLOOKUP(#REF!&amp;"-"&amp;ROW()-89,[1]ワークシート!$F$2:$BX$1002,64,0)),"")</f>
        <v/>
      </c>
      <c r="AH343" s="48"/>
      <c r="AJ343" s="138">
        <v>260</v>
      </c>
      <c r="AK343" s="138" t="e">
        <f>+#REF!&amp;AJ343</f>
        <v>#REF!</v>
      </c>
      <c r="AL343" s="43"/>
      <c r="AM343" s="43" t="str">
        <f>+IFERROR(IF(VLOOKUP(#REF!&amp;"-"&amp;ROW()-89,[1]ワークシート!$F$2:$BW$1002,12,0)="","",VLOOKUP(#REF!&amp;"-"&amp;ROW()-89,[1]ワークシート!$F$2:$BW$1002,12,0)),"")</f>
        <v/>
      </c>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row>
    <row r="344" spans="1:70" ht="35.1" hidden="1" customHeight="1">
      <c r="A344" s="15" t="str">
        <f>+IFERROR(IF(VLOOKUP(#REF!&amp;"-"&amp;ROW()-89,[1]ワークシート!$F$2:$BX$1002,6,0)="","",VLOOKUP(#REF!&amp;"-"&amp;ROW()-89,[1]ワークシート!$F$2:$BX$1002,6,0)),"")</f>
        <v/>
      </c>
      <c r="B344" s="25"/>
      <c r="C344" s="15" t="str">
        <f>+IFERROR(IF(VLOOKUP(#REF!&amp;"-"&amp;ROW()-89,[1]ワークシート!$F$2:$BX$1002,7,0)="","",VLOOKUP(#REF!&amp;"-"&amp;ROW()-89,[1]ワークシート!$F$2:$BX$1002,7,0)),"")</f>
        <v/>
      </c>
      <c r="D344" s="25"/>
      <c r="E344" s="15" t="str">
        <f>+IFERROR(IF(VLOOKUP(#REF!&amp;"-"&amp;ROW()-89,[1]ワークシート!$F$2:$BX$1002,8,0)="","",VLOOKUP(#REF!&amp;"-"&amp;ROW()-89,[1]ワークシート!$F$2:$BX$1002,8,0)),"")</f>
        <v/>
      </c>
      <c r="F344" s="25"/>
      <c r="G344" s="48" t="str">
        <f>+IFERROR(IF(VLOOKUP(#REF!&amp;"-"&amp;ROW()-89,[1]ワークシート!$F$2:$BX$1002,9,0)="","",VLOOKUP(#REF!&amp;"-"&amp;ROW()-89,[1]ワークシート!$F$2:$BX$1002,9,0)),"")</f>
        <v/>
      </c>
      <c r="H3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4" s="52"/>
      <c r="J344" s="15" t="str">
        <f>+IFERROR(IF(VLOOKUP(#REF!&amp;"-"&amp;ROW()-89,[1]ワークシート!$F$2:$BX$1002,16,0)="","",VLOOKUP(#REF!&amp;"-"&amp;ROW()-89,[1]ワークシート!$F$2:$BX$1002,16,0)),"")</f>
        <v/>
      </c>
      <c r="K344" s="30"/>
      <c r="L344" s="25"/>
      <c r="M344" s="57" t="str">
        <f>+IFERROR(VLOOKUP(#REF!&amp;"-"&amp;ROW()-89,[1]ワークシート!$F$2:$BX$1002,21,0),"")</f>
        <v/>
      </c>
      <c r="N344" s="65"/>
      <c r="O344" s="69" t="str">
        <f>+IFERROR(VLOOKUP(#REF!&amp;"-"&amp;ROW()-89,[1]ワークシート!$F$2:$BX$1002,22,0),"")</f>
        <v/>
      </c>
      <c r="P344" s="69"/>
      <c r="Q344" s="74" t="str">
        <f>+IFERROR(IF(VLOOKUP(#REF!&amp;"-"&amp;ROW()-89,[1]ワークシート!$F$2:$BX$1002,53,0)="","",VLOOKUP(#REF!&amp;"-"&amp;ROW()-89,[1]ワークシート!$F$2:$BX$1002,53,0)),"")</f>
        <v/>
      </c>
      <c r="R344" s="74"/>
      <c r="S344" s="74"/>
      <c r="T344" s="69" t="str">
        <f>+IFERROR(VLOOKUP(#REF!&amp;"-"&amp;ROW()-89,[1]ワークシート!$F$2:$BX$1002,58,0),"")</f>
        <v/>
      </c>
      <c r="U344" s="69"/>
      <c r="V344" s="69" t="str">
        <f>+IFERROR(VLOOKUP(#REF!&amp;"-"&amp;ROW()-89,[1]ワークシート!$F$2:$BX$1002,59,0),"")</f>
        <v/>
      </c>
      <c r="W344" s="69"/>
      <c r="X344" s="69"/>
      <c r="Y344" s="48" t="str">
        <f t="shared" si="8"/>
        <v/>
      </c>
      <c r="Z344" s="48"/>
      <c r="AA344" s="15" t="str">
        <f>+IFERROR(VLOOKUP(#REF!&amp;"-"&amp;ROW()-89,[1]ワークシート!$F$2:$BX$1002,10,0)&amp;"","")</f>
        <v/>
      </c>
      <c r="AB344" s="25"/>
      <c r="AC344" s="125" t="str">
        <f>+IFERROR(VLOOKUP(#REF!&amp;"-"&amp;ROW()-89,[1]ワークシート!$F$2:$BX$1002,63,0),"")</f>
        <v/>
      </c>
      <c r="AD344" s="125"/>
      <c r="AE344" s="48" t="str">
        <f t="shared" si="9"/>
        <v/>
      </c>
      <c r="AF344" s="48"/>
      <c r="AG344" s="48" t="str">
        <f>+IFERROR(IF(VLOOKUP(#REF!&amp;"-"&amp;ROW()-89,[1]ワークシート!$F$2:$BX$1002,64,0)="","",VLOOKUP(#REF!&amp;"-"&amp;ROW()-89,[1]ワークシート!$F$2:$BX$1002,64,0)),"")</f>
        <v/>
      </c>
      <c r="AH344" s="48"/>
      <c r="AJ344" s="138">
        <v>261</v>
      </c>
      <c r="AK344" s="138" t="e">
        <f>+#REF!&amp;AJ344</f>
        <v>#REF!</v>
      </c>
      <c r="AL344" s="43"/>
      <c r="AM344" s="43" t="str">
        <f>+IFERROR(IF(VLOOKUP(#REF!&amp;"-"&amp;ROW()-89,[1]ワークシート!$F$2:$BW$1002,12,0)="","",VLOOKUP(#REF!&amp;"-"&amp;ROW()-89,[1]ワークシート!$F$2:$BW$1002,12,0)),"")</f>
        <v/>
      </c>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row>
    <row r="345" spans="1:70" ht="35.1" hidden="1" customHeight="1">
      <c r="A345" s="15" t="str">
        <f>+IFERROR(IF(VLOOKUP(#REF!&amp;"-"&amp;ROW()-89,[1]ワークシート!$F$2:$BX$1002,6,0)="","",VLOOKUP(#REF!&amp;"-"&amp;ROW()-89,[1]ワークシート!$F$2:$BX$1002,6,0)),"")</f>
        <v/>
      </c>
      <c r="B345" s="25"/>
      <c r="C345" s="15" t="str">
        <f>+IFERROR(IF(VLOOKUP(#REF!&amp;"-"&amp;ROW()-89,[1]ワークシート!$F$2:$BX$1002,7,0)="","",VLOOKUP(#REF!&amp;"-"&amp;ROW()-89,[1]ワークシート!$F$2:$BX$1002,7,0)),"")</f>
        <v/>
      </c>
      <c r="D345" s="25"/>
      <c r="E345" s="15" t="str">
        <f>+IFERROR(IF(VLOOKUP(#REF!&amp;"-"&amp;ROW()-89,[1]ワークシート!$F$2:$BX$1002,8,0)="","",VLOOKUP(#REF!&amp;"-"&amp;ROW()-89,[1]ワークシート!$F$2:$BX$1002,8,0)),"")</f>
        <v/>
      </c>
      <c r="F345" s="25"/>
      <c r="G345" s="48" t="str">
        <f>+IFERROR(IF(VLOOKUP(#REF!&amp;"-"&amp;ROW()-89,[1]ワークシート!$F$2:$BX$1002,9,0)="","",VLOOKUP(#REF!&amp;"-"&amp;ROW()-89,[1]ワークシート!$F$2:$BX$1002,9,0)),"")</f>
        <v/>
      </c>
      <c r="H3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5" s="52"/>
      <c r="J345" s="15" t="str">
        <f>+IFERROR(IF(VLOOKUP(#REF!&amp;"-"&amp;ROW()-89,[1]ワークシート!$F$2:$BX$1002,16,0)="","",VLOOKUP(#REF!&amp;"-"&amp;ROW()-89,[1]ワークシート!$F$2:$BX$1002,16,0)),"")</f>
        <v/>
      </c>
      <c r="K345" s="30"/>
      <c r="L345" s="25"/>
      <c r="M345" s="57" t="str">
        <f>+IFERROR(VLOOKUP(#REF!&amp;"-"&amp;ROW()-89,[1]ワークシート!$F$2:$BX$1002,21,0),"")</f>
        <v/>
      </c>
      <c r="N345" s="65"/>
      <c r="O345" s="69" t="str">
        <f>+IFERROR(VLOOKUP(#REF!&amp;"-"&amp;ROW()-89,[1]ワークシート!$F$2:$BX$1002,22,0),"")</f>
        <v/>
      </c>
      <c r="P345" s="69"/>
      <c r="Q345" s="74" t="str">
        <f>+IFERROR(IF(VLOOKUP(#REF!&amp;"-"&amp;ROW()-89,[1]ワークシート!$F$2:$BX$1002,53,0)="","",VLOOKUP(#REF!&amp;"-"&amp;ROW()-89,[1]ワークシート!$F$2:$BX$1002,53,0)),"")</f>
        <v/>
      </c>
      <c r="R345" s="74"/>
      <c r="S345" s="74"/>
      <c r="T345" s="69" t="str">
        <f>+IFERROR(VLOOKUP(#REF!&amp;"-"&amp;ROW()-89,[1]ワークシート!$F$2:$BX$1002,58,0),"")</f>
        <v/>
      </c>
      <c r="U345" s="69"/>
      <c r="V345" s="69" t="str">
        <f>+IFERROR(VLOOKUP(#REF!&amp;"-"&amp;ROW()-89,[1]ワークシート!$F$2:$BX$1002,59,0),"")</f>
        <v/>
      </c>
      <c r="W345" s="69"/>
      <c r="X345" s="69"/>
      <c r="Y345" s="48" t="str">
        <f t="shared" si="8"/>
        <v/>
      </c>
      <c r="Z345" s="48"/>
      <c r="AA345" s="15" t="str">
        <f>+IFERROR(VLOOKUP(#REF!&amp;"-"&amp;ROW()-89,[1]ワークシート!$F$2:$BX$1002,10,0)&amp;"","")</f>
        <v/>
      </c>
      <c r="AB345" s="25"/>
      <c r="AC345" s="125" t="str">
        <f>+IFERROR(VLOOKUP(#REF!&amp;"-"&amp;ROW()-89,[1]ワークシート!$F$2:$BX$1002,63,0),"")</f>
        <v/>
      </c>
      <c r="AD345" s="125"/>
      <c r="AE345" s="48" t="str">
        <f t="shared" si="9"/>
        <v/>
      </c>
      <c r="AF345" s="48"/>
      <c r="AG345" s="48" t="str">
        <f>+IFERROR(IF(VLOOKUP(#REF!&amp;"-"&amp;ROW()-89,[1]ワークシート!$F$2:$BX$1002,64,0)="","",VLOOKUP(#REF!&amp;"-"&amp;ROW()-89,[1]ワークシート!$F$2:$BX$1002,64,0)),"")</f>
        <v/>
      </c>
      <c r="AH345" s="48"/>
      <c r="AJ345" s="138">
        <v>262</v>
      </c>
      <c r="AK345" s="138" t="e">
        <f>+#REF!&amp;AJ345</f>
        <v>#REF!</v>
      </c>
      <c r="AL345" s="43"/>
      <c r="AM345" s="43" t="str">
        <f>+IFERROR(IF(VLOOKUP(#REF!&amp;"-"&amp;ROW()-89,[1]ワークシート!$F$2:$BW$1002,12,0)="","",VLOOKUP(#REF!&amp;"-"&amp;ROW()-89,[1]ワークシート!$F$2:$BW$1002,12,0)),"")</f>
        <v/>
      </c>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row>
    <row r="346" spans="1:70" ht="35.1" hidden="1" customHeight="1">
      <c r="A346" s="15" t="str">
        <f>+IFERROR(IF(VLOOKUP(#REF!&amp;"-"&amp;ROW()-89,[1]ワークシート!$F$2:$BX$1002,6,0)="","",VLOOKUP(#REF!&amp;"-"&amp;ROW()-89,[1]ワークシート!$F$2:$BX$1002,6,0)),"")</f>
        <v/>
      </c>
      <c r="B346" s="25"/>
      <c r="C346" s="15" t="str">
        <f>+IFERROR(IF(VLOOKUP(#REF!&amp;"-"&amp;ROW()-89,[1]ワークシート!$F$2:$BX$1002,7,0)="","",VLOOKUP(#REF!&amp;"-"&amp;ROW()-89,[1]ワークシート!$F$2:$BX$1002,7,0)),"")</f>
        <v/>
      </c>
      <c r="D346" s="25"/>
      <c r="E346" s="15" t="str">
        <f>+IFERROR(IF(VLOOKUP(#REF!&amp;"-"&amp;ROW()-89,[1]ワークシート!$F$2:$BX$1002,8,0)="","",VLOOKUP(#REF!&amp;"-"&amp;ROW()-89,[1]ワークシート!$F$2:$BX$1002,8,0)),"")</f>
        <v/>
      </c>
      <c r="F346" s="25"/>
      <c r="G346" s="48" t="str">
        <f>+IFERROR(IF(VLOOKUP(#REF!&amp;"-"&amp;ROW()-89,[1]ワークシート!$F$2:$BX$1002,9,0)="","",VLOOKUP(#REF!&amp;"-"&amp;ROW()-89,[1]ワークシート!$F$2:$BX$1002,9,0)),"")</f>
        <v/>
      </c>
      <c r="H3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6" s="52"/>
      <c r="J346" s="15" t="str">
        <f>+IFERROR(IF(VLOOKUP(#REF!&amp;"-"&amp;ROW()-89,[1]ワークシート!$F$2:$BX$1002,16,0)="","",VLOOKUP(#REF!&amp;"-"&amp;ROW()-89,[1]ワークシート!$F$2:$BX$1002,16,0)),"")</f>
        <v/>
      </c>
      <c r="K346" s="30"/>
      <c r="L346" s="25"/>
      <c r="M346" s="57" t="str">
        <f>+IFERROR(VLOOKUP(#REF!&amp;"-"&amp;ROW()-89,[1]ワークシート!$F$2:$BX$1002,21,0),"")</f>
        <v/>
      </c>
      <c r="N346" s="65"/>
      <c r="O346" s="69" t="str">
        <f>+IFERROR(VLOOKUP(#REF!&amp;"-"&amp;ROW()-89,[1]ワークシート!$F$2:$BX$1002,22,0),"")</f>
        <v/>
      </c>
      <c r="P346" s="69"/>
      <c r="Q346" s="74" t="str">
        <f>+IFERROR(IF(VLOOKUP(#REF!&amp;"-"&amp;ROW()-89,[1]ワークシート!$F$2:$BX$1002,53,0)="","",VLOOKUP(#REF!&amp;"-"&amp;ROW()-89,[1]ワークシート!$F$2:$BX$1002,53,0)),"")</f>
        <v/>
      </c>
      <c r="R346" s="74"/>
      <c r="S346" s="74"/>
      <c r="T346" s="69" t="str">
        <f>+IFERROR(VLOOKUP(#REF!&amp;"-"&amp;ROW()-89,[1]ワークシート!$F$2:$BX$1002,58,0),"")</f>
        <v/>
      </c>
      <c r="U346" s="69"/>
      <c r="V346" s="69" t="str">
        <f>+IFERROR(VLOOKUP(#REF!&amp;"-"&amp;ROW()-89,[1]ワークシート!$F$2:$BX$1002,59,0),"")</f>
        <v/>
      </c>
      <c r="W346" s="69"/>
      <c r="X346" s="69"/>
      <c r="Y346" s="48" t="str">
        <f t="shared" si="8"/>
        <v/>
      </c>
      <c r="Z346" s="48"/>
      <c r="AA346" s="15" t="str">
        <f>+IFERROR(VLOOKUP(#REF!&amp;"-"&amp;ROW()-89,[1]ワークシート!$F$2:$BX$1002,10,0)&amp;"","")</f>
        <v/>
      </c>
      <c r="AB346" s="25"/>
      <c r="AC346" s="125" t="str">
        <f>+IFERROR(VLOOKUP(#REF!&amp;"-"&amp;ROW()-89,[1]ワークシート!$F$2:$BX$1002,63,0),"")</f>
        <v/>
      </c>
      <c r="AD346" s="125"/>
      <c r="AE346" s="48" t="str">
        <f t="shared" si="9"/>
        <v/>
      </c>
      <c r="AF346" s="48"/>
      <c r="AG346" s="48" t="str">
        <f>+IFERROR(IF(VLOOKUP(#REF!&amp;"-"&amp;ROW()-89,[1]ワークシート!$F$2:$BX$1002,64,0)="","",VLOOKUP(#REF!&amp;"-"&amp;ROW()-89,[1]ワークシート!$F$2:$BX$1002,64,0)),"")</f>
        <v/>
      </c>
      <c r="AH346" s="48"/>
      <c r="AJ346" s="138">
        <v>263</v>
      </c>
      <c r="AK346" s="138" t="e">
        <f>+#REF!&amp;AJ346</f>
        <v>#REF!</v>
      </c>
      <c r="AL346" s="43"/>
      <c r="AM346" s="43" t="str">
        <f>+IFERROR(IF(VLOOKUP(#REF!&amp;"-"&amp;ROW()-89,[1]ワークシート!$F$2:$BW$1002,12,0)="","",VLOOKUP(#REF!&amp;"-"&amp;ROW()-89,[1]ワークシート!$F$2:$BW$1002,12,0)),"")</f>
        <v/>
      </c>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row>
    <row r="347" spans="1:70" ht="35.1" hidden="1" customHeight="1">
      <c r="A347" s="15" t="str">
        <f>+IFERROR(IF(VLOOKUP(#REF!&amp;"-"&amp;ROW()-89,[1]ワークシート!$F$2:$BX$1002,6,0)="","",VLOOKUP(#REF!&amp;"-"&amp;ROW()-89,[1]ワークシート!$F$2:$BX$1002,6,0)),"")</f>
        <v/>
      </c>
      <c r="B347" s="25"/>
      <c r="C347" s="15" t="str">
        <f>+IFERROR(IF(VLOOKUP(#REF!&amp;"-"&amp;ROW()-89,[1]ワークシート!$F$2:$BX$1002,7,0)="","",VLOOKUP(#REF!&amp;"-"&amp;ROW()-89,[1]ワークシート!$F$2:$BX$1002,7,0)),"")</f>
        <v/>
      </c>
      <c r="D347" s="25"/>
      <c r="E347" s="15" t="str">
        <f>+IFERROR(IF(VLOOKUP(#REF!&amp;"-"&amp;ROW()-89,[1]ワークシート!$F$2:$BX$1002,8,0)="","",VLOOKUP(#REF!&amp;"-"&amp;ROW()-89,[1]ワークシート!$F$2:$BX$1002,8,0)),"")</f>
        <v/>
      </c>
      <c r="F347" s="25"/>
      <c r="G347" s="48" t="str">
        <f>+IFERROR(IF(VLOOKUP(#REF!&amp;"-"&amp;ROW()-89,[1]ワークシート!$F$2:$BX$1002,9,0)="","",VLOOKUP(#REF!&amp;"-"&amp;ROW()-89,[1]ワークシート!$F$2:$BX$1002,9,0)),"")</f>
        <v/>
      </c>
      <c r="H3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7" s="52"/>
      <c r="J347" s="15" t="str">
        <f>+IFERROR(IF(VLOOKUP(#REF!&amp;"-"&amp;ROW()-89,[1]ワークシート!$F$2:$BX$1002,16,0)="","",VLOOKUP(#REF!&amp;"-"&amp;ROW()-89,[1]ワークシート!$F$2:$BX$1002,16,0)),"")</f>
        <v/>
      </c>
      <c r="K347" s="30"/>
      <c r="L347" s="25"/>
      <c r="M347" s="57" t="str">
        <f>+IFERROR(VLOOKUP(#REF!&amp;"-"&amp;ROW()-89,[1]ワークシート!$F$2:$BX$1002,21,0),"")</f>
        <v/>
      </c>
      <c r="N347" s="65"/>
      <c r="O347" s="69" t="str">
        <f>+IFERROR(VLOOKUP(#REF!&amp;"-"&amp;ROW()-89,[1]ワークシート!$F$2:$BX$1002,22,0),"")</f>
        <v/>
      </c>
      <c r="P347" s="69"/>
      <c r="Q347" s="74" t="str">
        <f>+IFERROR(IF(VLOOKUP(#REF!&amp;"-"&amp;ROW()-89,[1]ワークシート!$F$2:$BX$1002,53,0)="","",VLOOKUP(#REF!&amp;"-"&amp;ROW()-89,[1]ワークシート!$F$2:$BX$1002,53,0)),"")</f>
        <v/>
      </c>
      <c r="R347" s="74"/>
      <c r="S347" s="74"/>
      <c r="T347" s="69" t="str">
        <f>+IFERROR(VLOOKUP(#REF!&amp;"-"&amp;ROW()-89,[1]ワークシート!$F$2:$BX$1002,58,0),"")</f>
        <v/>
      </c>
      <c r="U347" s="69"/>
      <c r="V347" s="69" t="str">
        <f>+IFERROR(VLOOKUP(#REF!&amp;"-"&amp;ROW()-89,[1]ワークシート!$F$2:$BX$1002,59,0),"")</f>
        <v/>
      </c>
      <c r="W347" s="69"/>
      <c r="X347" s="69"/>
      <c r="Y347" s="48" t="str">
        <f t="shared" si="8"/>
        <v/>
      </c>
      <c r="Z347" s="48"/>
      <c r="AA347" s="15" t="str">
        <f>+IFERROR(VLOOKUP(#REF!&amp;"-"&amp;ROW()-89,[1]ワークシート!$F$2:$BX$1002,10,0)&amp;"","")</f>
        <v/>
      </c>
      <c r="AB347" s="25"/>
      <c r="AC347" s="125" t="str">
        <f>+IFERROR(VLOOKUP(#REF!&amp;"-"&amp;ROW()-89,[1]ワークシート!$F$2:$BX$1002,63,0),"")</f>
        <v/>
      </c>
      <c r="AD347" s="125"/>
      <c r="AE347" s="48" t="str">
        <f t="shared" si="9"/>
        <v/>
      </c>
      <c r="AF347" s="48"/>
      <c r="AG347" s="48" t="str">
        <f>+IFERROR(IF(VLOOKUP(#REF!&amp;"-"&amp;ROW()-89,[1]ワークシート!$F$2:$BX$1002,64,0)="","",VLOOKUP(#REF!&amp;"-"&amp;ROW()-89,[1]ワークシート!$F$2:$BX$1002,64,0)),"")</f>
        <v/>
      </c>
      <c r="AH347" s="48"/>
      <c r="AJ347" s="138">
        <v>264</v>
      </c>
      <c r="AK347" s="138" t="e">
        <f>+#REF!&amp;AJ347</f>
        <v>#REF!</v>
      </c>
      <c r="AL347" s="43"/>
      <c r="AM347" s="43" t="str">
        <f>+IFERROR(IF(VLOOKUP(#REF!&amp;"-"&amp;ROW()-89,[1]ワークシート!$F$2:$BW$1002,12,0)="","",VLOOKUP(#REF!&amp;"-"&amp;ROW()-89,[1]ワークシート!$F$2:$BW$1002,12,0)),"")</f>
        <v/>
      </c>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row>
    <row r="348" spans="1:70" ht="35.1" hidden="1" customHeight="1">
      <c r="A348" s="15" t="str">
        <f>+IFERROR(IF(VLOOKUP(#REF!&amp;"-"&amp;ROW()-89,[1]ワークシート!$F$2:$BX$1002,6,0)="","",VLOOKUP(#REF!&amp;"-"&amp;ROW()-89,[1]ワークシート!$F$2:$BX$1002,6,0)),"")</f>
        <v/>
      </c>
      <c r="B348" s="25"/>
      <c r="C348" s="15" t="str">
        <f>+IFERROR(IF(VLOOKUP(#REF!&amp;"-"&amp;ROW()-89,[1]ワークシート!$F$2:$BX$1002,7,0)="","",VLOOKUP(#REF!&amp;"-"&amp;ROW()-89,[1]ワークシート!$F$2:$BX$1002,7,0)),"")</f>
        <v/>
      </c>
      <c r="D348" s="25"/>
      <c r="E348" s="15" t="str">
        <f>+IFERROR(IF(VLOOKUP(#REF!&amp;"-"&amp;ROW()-89,[1]ワークシート!$F$2:$BX$1002,8,0)="","",VLOOKUP(#REF!&amp;"-"&amp;ROW()-89,[1]ワークシート!$F$2:$BX$1002,8,0)),"")</f>
        <v/>
      </c>
      <c r="F348" s="25"/>
      <c r="G348" s="48" t="str">
        <f>+IFERROR(IF(VLOOKUP(#REF!&amp;"-"&amp;ROW()-89,[1]ワークシート!$F$2:$BX$1002,9,0)="","",VLOOKUP(#REF!&amp;"-"&amp;ROW()-89,[1]ワークシート!$F$2:$BX$1002,9,0)),"")</f>
        <v/>
      </c>
      <c r="H3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8" s="52"/>
      <c r="J348" s="15" t="str">
        <f>+IFERROR(IF(VLOOKUP(#REF!&amp;"-"&amp;ROW()-89,[1]ワークシート!$F$2:$BX$1002,16,0)="","",VLOOKUP(#REF!&amp;"-"&amp;ROW()-89,[1]ワークシート!$F$2:$BX$1002,16,0)),"")</f>
        <v/>
      </c>
      <c r="K348" s="30"/>
      <c r="L348" s="25"/>
      <c r="M348" s="57" t="str">
        <f>+IFERROR(VLOOKUP(#REF!&amp;"-"&amp;ROW()-89,[1]ワークシート!$F$2:$BX$1002,21,0),"")</f>
        <v/>
      </c>
      <c r="N348" s="65"/>
      <c r="O348" s="69" t="str">
        <f>+IFERROR(VLOOKUP(#REF!&amp;"-"&amp;ROW()-89,[1]ワークシート!$F$2:$BX$1002,22,0),"")</f>
        <v/>
      </c>
      <c r="P348" s="69"/>
      <c r="Q348" s="74" t="str">
        <f>+IFERROR(IF(VLOOKUP(#REF!&amp;"-"&amp;ROW()-89,[1]ワークシート!$F$2:$BX$1002,53,0)="","",VLOOKUP(#REF!&amp;"-"&amp;ROW()-89,[1]ワークシート!$F$2:$BX$1002,53,0)),"")</f>
        <v/>
      </c>
      <c r="R348" s="74"/>
      <c r="S348" s="74"/>
      <c r="T348" s="69" t="str">
        <f>+IFERROR(VLOOKUP(#REF!&amp;"-"&amp;ROW()-89,[1]ワークシート!$F$2:$BX$1002,58,0),"")</f>
        <v/>
      </c>
      <c r="U348" s="69"/>
      <c r="V348" s="69" t="str">
        <f>+IFERROR(VLOOKUP(#REF!&amp;"-"&amp;ROW()-89,[1]ワークシート!$F$2:$BX$1002,59,0),"")</f>
        <v/>
      </c>
      <c r="W348" s="69"/>
      <c r="X348" s="69"/>
      <c r="Y348" s="48" t="str">
        <f t="shared" si="8"/>
        <v/>
      </c>
      <c r="Z348" s="48"/>
      <c r="AA348" s="15" t="str">
        <f>+IFERROR(VLOOKUP(#REF!&amp;"-"&amp;ROW()-89,[1]ワークシート!$F$2:$BX$1002,10,0)&amp;"","")</f>
        <v/>
      </c>
      <c r="AB348" s="25"/>
      <c r="AC348" s="125" t="str">
        <f>+IFERROR(VLOOKUP(#REF!&amp;"-"&amp;ROW()-89,[1]ワークシート!$F$2:$BX$1002,63,0),"")</f>
        <v/>
      </c>
      <c r="AD348" s="125"/>
      <c r="AE348" s="48" t="str">
        <f t="shared" si="9"/>
        <v/>
      </c>
      <c r="AF348" s="48"/>
      <c r="AG348" s="48" t="str">
        <f>+IFERROR(IF(VLOOKUP(#REF!&amp;"-"&amp;ROW()-89,[1]ワークシート!$F$2:$BX$1002,64,0)="","",VLOOKUP(#REF!&amp;"-"&amp;ROW()-89,[1]ワークシート!$F$2:$BX$1002,64,0)),"")</f>
        <v/>
      </c>
      <c r="AH348" s="48"/>
      <c r="AJ348" s="138">
        <v>265</v>
      </c>
      <c r="AK348" s="138" t="e">
        <f>+#REF!&amp;AJ348</f>
        <v>#REF!</v>
      </c>
      <c r="AL348" s="43"/>
      <c r="AM348" s="43" t="str">
        <f>+IFERROR(IF(VLOOKUP(#REF!&amp;"-"&amp;ROW()-89,[1]ワークシート!$F$2:$BW$1002,12,0)="","",VLOOKUP(#REF!&amp;"-"&amp;ROW()-89,[1]ワークシート!$F$2:$BW$1002,12,0)),"")</f>
        <v/>
      </c>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row>
    <row r="349" spans="1:70" ht="35.1" hidden="1" customHeight="1">
      <c r="A349" s="15" t="str">
        <f>+IFERROR(IF(VLOOKUP(#REF!&amp;"-"&amp;ROW()-89,[1]ワークシート!$F$2:$BX$1002,6,0)="","",VLOOKUP(#REF!&amp;"-"&amp;ROW()-89,[1]ワークシート!$F$2:$BX$1002,6,0)),"")</f>
        <v/>
      </c>
      <c r="B349" s="25"/>
      <c r="C349" s="15" t="str">
        <f>+IFERROR(IF(VLOOKUP(#REF!&amp;"-"&amp;ROW()-89,[1]ワークシート!$F$2:$BX$1002,7,0)="","",VLOOKUP(#REF!&amp;"-"&amp;ROW()-89,[1]ワークシート!$F$2:$BX$1002,7,0)),"")</f>
        <v/>
      </c>
      <c r="D349" s="25"/>
      <c r="E349" s="15" t="str">
        <f>+IFERROR(IF(VLOOKUP(#REF!&amp;"-"&amp;ROW()-89,[1]ワークシート!$F$2:$BX$1002,8,0)="","",VLOOKUP(#REF!&amp;"-"&amp;ROW()-89,[1]ワークシート!$F$2:$BX$1002,8,0)),"")</f>
        <v/>
      </c>
      <c r="F349" s="25"/>
      <c r="G349" s="48" t="str">
        <f>+IFERROR(IF(VLOOKUP(#REF!&amp;"-"&amp;ROW()-89,[1]ワークシート!$F$2:$BX$1002,9,0)="","",VLOOKUP(#REF!&amp;"-"&amp;ROW()-89,[1]ワークシート!$F$2:$BX$1002,9,0)),"")</f>
        <v/>
      </c>
      <c r="H3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9" s="52"/>
      <c r="J349" s="15" t="str">
        <f>+IFERROR(IF(VLOOKUP(#REF!&amp;"-"&amp;ROW()-89,[1]ワークシート!$F$2:$BX$1002,16,0)="","",VLOOKUP(#REF!&amp;"-"&amp;ROW()-89,[1]ワークシート!$F$2:$BX$1002,16,0)),"")</f>
        <v/>
      </c>
      <c r="K349" s="30"/>
      <c r="L349" s="25"/>
      <c r="M349" s="57" t="str">
        <f>+IFERROR(VLOOKUP(#REF!&amp;"-"&amp;ROW()-89,[1]ワークシート!$F$2:$BX$1002,21,0),"")</f>
        <v/>
      </c>
      <c r="N349" s="65"/>
      <c r="O349" s="69" t="str">
        <f>+IFERROR(VLOOKUP(#REF!&amp;"-"&amp;ROW()-89,[1]ワークシート!$F$2:$BX$1002,22,0),"")</f>
        <v/>
      </c>
      <c r="P349" s="69"/>
      <c r="Q349" s="74" t="str">
        <f>+IFERROR(IF(VLOOKUP(#REF!&amp;"-"&amp;ROW()-89,[1]ワークシート!$F$2:$BX$1002,53,0)="","",VLOOKUP(#REF!&amp;"-"&amp;ROW()-89,[1]ワークシート!$F$2:$BX$1002,53,0)),"")</f>
        <v/>
      </c>
      <c r="R349" s="74"/>
      <c r="S349" s="74"/>
      <c r="T349" s="69" t="str">
        <f>+IFERROR(VLOOKUP(#REF!&amp;"-"&amp;ROW()-89,[1]ワークシート!$F$2:$BX$1002,58,0),"")</f>
        <v/>
      </c>
      <c r="U349" s="69"/>
      <c r="V349" s="69" t="str">
        <f>+IFERROR(VLOOKUP(#REF!&amp;"-"&amp;ROW()-89,[1]ワークシート!$F$2:$BX$1002,59,0),"")</f>
        <v/>
      </c>
      <c r="W349" s="69"/>
      <c r="X349" s="69"/>
      <c r="Y349" s="48" t="str">
        <f t="shared" si="8"/>
        <v/>
      </c>
      <c r="Z349" s="48"/>
      <c r="AA349" s="15" t="str">
        <f>+IFERROR(VLOOKUP(#REF!&amp;"-"&amp;ROW()-89,[1]ワークシート!$F$2:$BX$1002,10,0)&amp;"","")</f>
        <v/>
      </c>
      <c r="AB349" s="25"/>
      <c r="AC349" s="125" t="str">
        <f>+IFERROR(VLOOKUP(#REF!&amp;"-"&amp;ROW()-89,[1]ワークシート!$F$2:$BX$1002,63,0),"")</f>
        <v/>
      </c>
      <c r="AD349" s="125"/>
      <c r="AE349" s="48" t="str">
        <f t="shared" si="9"/>
        <v/>
      </c>
      <c r="AF349" s="48"/>
      <c r="AG349" s="48" t="str">
        <f>+IFERROR(IF(VLOOKUP(#REF!&amp;"-"&amp;ROW()-89,[1]ワークシート!$F$2:$BX$1002,64,0)="","",VLOOKUP(#REF!&amp;"-"&amp;ROW()-89,[1]ワークシート!$F$2:$BX$1002,64,0)),"")</f>
        <v/>
      </c>
      <c r="AH349" s="48"/>
      <c r="AJ349" s="138">
        <v>266</v>
      </c>
      <c r="AK349" s="138" t="e">
        <f>+#REF!&amp;AJ349</f>
        <v>#REF!</v>
      </c>
      <c r="AL349" s="43"/>
      <c r="AM349" s="43" t="str">
        <f>+IFERROR(IF(VLOOKUP(#REF!&amp;"-"&amp;ROW()-89,[1]ワークシート!$F$2:$BW$1002,12,0)="","",VLOOKUP(#REF!&amp;"-"&amp;ROW()-89,[1]ワークシート!$F$2:$BW$1002,12,0)),"")</f>
        <v/>
      </c>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row>
    <row r="350" spans="1:70" ht="35.1" hidden="1" customHeight="1">
      <c r="A350" s="15" t="str">
        <f>+IFERROR(IF(VLOOKUP(#REF!&amp;"-"&amp;ROW()-89,[1]ワークシート!$F$2:$BX$1002,6,0)="","",VLOOKUP(#REF!&amp;"-"&amp;ROW()-89,[1]ワークシート!$F$2:$BX$1002,6,0)),"")</f>
        <v/>
      </c>
      <c r="B350" s="25"/>
      <c r="C350" s="15" t="str">
        <f>+IFERROR(IF(VLOOKUP(#REF!&amp;"-"&amp;ROW()-89,[1]ワークシート!$F$2:$BX$1002,7,0)="","",VLOOKUP(#REF!&amp;"-"&amp;ROW()-89,[1]ワークシート!$F$2:$BX$1002,7,0)),"")</f>
        <v/>
      </c>
      <c r="D350" s="25"/>
      <c r="E350" s="15" t="str">
        <f>+IFERROR(IF(VLOOKUP(#REF!&amp;"-"&amp;ROW()-89,[1]ワークシート!$F$2:$BX$1002,8,0)="","",VLOOKUP(#REF!&amp;"-"&amp;ROW()-89,[1]ワークシート!$F$2:$BX$1002,8,0)),"")</f>
        <v/>
      </c>
      <c r="F350" s="25"/>
      <c r="G350" s="48" t="str">
        <f>+IFERROR(IF(VLOOKUP(#REF!&amp;"-"&amp;ROW()-89,[1]ワークシート!$F$2:$BX$1002,9,0)="","",VLOOKUP(#REF!&amp;"-"&amp;ROW()-89,[1]ワークシート!$F$2:$BX$1002,9,0)),"")</f>
        <v/>
      </c>
      <c r="H3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0" s="52"/>
      <c r="J350" s="15" t="str">
        <f>+IFERROR(IF(VLOOKUP(#REF!&amp;"-"&amp;ROW()-89,[1]ワークシート!$F$2:$BX$1002,16,0)="","",VLOOKUP(#REF!&amp;"-"&amp;ROW()-89,[1]ワークシート!$F$2:$BX$1002,16,0)),"")</f>
        <v/>
      </c>
      <c r="K350" s="30"/>
      <c r="L350" s="25"/>
      <c r="M350" s="57" t="str">
        <f>+IFERROR(VLOOKUP(#REF!&amp;"-"&amp;ROW()-89,[1]ワークシート!$F$2:$BX$1002,21,0),"")</f>
        <v/>
      </c>
      <c r="N350" s="65"/>
      <c r="O350" s="69" t="str">
        <f>+IFERROR(VLOOKUP(#REF!&amp;"-"&amp;ROW()-89,[1]ワークシート!$F$2:$BX$1002,22,0),"")</f>
        <v/>
      </c>
      <c r="P350" s="69"/>
      <c r="Q350" s="74" t="str">
        <f>+IFERROR(IF(VLOOKUP(#REF!&amp;"-"&amp;ROW()-89,[1]ワークシート!$F$2:$BX$1002,53,0)="","",VLOOKUP(#REF!&amp;"-"&amp;ROW()-89,[1]ワークシート!$F$2:$BX$1002,53,0)),"")</f>
        <v/>
      </c>
      <c r="R350" s="74"/>
      <c r="S350" s="74"/>
      <c r="T350" s="69" t="str">
        <f>+IFERROR(VLOOKUP(#REF!&amp;"-"&amp;ROW()-89,[1]ワークシート!$F$2:$BX$1002,58,0),"")</f>
        <v/>
      </c>
      <c r="U350" s="69"/>
      <c r="V350" s="69" t="str">
        <f>+IFERROR(VLOOKUP(#REF!&amp;"-"&amp;ROW()-89,[1]ワークシート!$F$2:$BX$1002,59,0),"")</f>
        <v/>
      </c>
      <c r="W350" s="69"/>
      <c r="X350" s="69"/>
      <c r="Y350" s="48" t="str">
        <f t="shared" si="8"/>
        <v/>
      </c>
      <c r="Z350" s="48"/>
      <c r="AA350" s="15" t="str">
        <f>+IFERROR(VLOOKUP(#REF!&amp;"-"&amp;ROW()-89,[1]ワークシート!$F$2:$BX$1002,10,0)&amp;"","")</f>
        <v/>
      </c>
      <c r="AB350" s="25"/>
      <c r="AC350" s="125" t="str">
        <f>+IFERROR(VLOOKUP(#REF!&amp;"-"&amp;ROW()-89,[1]ワークシート!$F$2:$BX$1002,63,0),"")</f>
        <v/>
      </c>
      <c r="AD350" s="125"/>
      <c r="AE350" s="48" t="str">
        <f t="shared" si="9"/>
        <v/>
      </c>
      <c r="AF350" s="48"/>
      <c r="AG350" s="48" t="str">
        <f>+IFERROR(IF(VLOOKUP(#REF!&amp;"-"&amp;ROW()-89,[1]ワークシート!$F$2:$BX$1002,64,0)="","",VLOOKUP(#REF!&amp;"-"&amp;ROW()-89,[1]ワークシート!$F$2:$BX$1002,64,0)),"")</f>
        <v/>
      </c>
      <c r="AH350" s="48"/>
      <c r="AJ350" s="138">
        <v>267</v>
      </c>
      <c r="AK350" s="138" t="e">
        <f>+#REF!&amp;AJ350</f>
        <v>#REF!</v>
      </c>
      <c r="AL350" s="43"/>
      <c r="AM350" s="43" t="str">
        <f>+IFERROR(IF(VLOOKUP(#REF!&amp;"-"&amp;ROW()-89,[1]ワークシート!$F$2:$BW$1002,12,0)="","",VLOOKUP(#REF!&amp;"-"&amp;ROW()-89,[1]ワークシート!$F$2:$BW$1002,12,0)),"")</f>
        <v/>
      </c>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row>
    <row r="351" spans="1:70" ht="35.1" hidden="1" customHeight="1">
      <c r="A351" s="15" t="str">
        <f>+IFERROR(IF(VLOOKUP(#REF!&amp;"-"&amp;ROW()-89,[1]ワークシート!$F$2:$BX$1002,6,0)="","",VLOOKUP(#REF!&amp;"-"&amp;ROW()-89,[1]ワークシート!$F$2:$BX$1002,6,0)),"")</f>
        <v/>
      </c>
      <c r="B351" s="25"/>
      <c r="C351" s="15" t="str">
        <f>+IFERROR(IF(VLOOKUP(#REF!&amp;"-"&amp;ROW()-89,[1]ワークシート!$F$2:$BX$1002,7,0)="","",VLOOKUP(#REF!&amp;"-"&amp;ROW()-89,[1]ワークシート!$F$2:$BX$1002,7,0)),"")</f>
        <v/>
      </c>
      <c r="D351" s="25"/>
      <c r="E351" s="15" t="str">
        <f>+IFERROR(IF(VLOOKUP(#REF!&amp;"-"&amp;ROW()-89,[1]ワークシート!$F$2:$BX$1002,8,0)="","",VLOOKUP(#REF!&amp;"-"&amp;ROW()-89,[1]ワークシート!$F$2:$BX$1002,8,0)),"")</f>
        <v/>
      </c>
      <c r="F351" s="25"/>
      <c r="G351" s="48" t="str">
        <f>+IFERROR(IF(VLOOKUP(#REF!&amp;"-"&amp;ROW()-89,[1]ワークシート!$F$2:$BX$1002,9,0)="","",VLOOKUP(#REF!&amp;"-"&amp;ROW()-89,[1]ワークシート!$F$2:$BX$1002,9,0)),"")</f>
        <v/>
      </c>
      <c r="H3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1" s="52"/>
      <c r="J351" s="15" t="str">
        <f>+IFERROR(IF(VLOOKUP(#REF!&amp;"-"&amp;ROW()-89,[1]ワークシート!$F$2:$BX$1002,16,0)="","",VLOOKUP(#REF!&amp;"-"&amp;ROW()-89,[1]ワークシート!$F$2:$BX$1002,16,0)),"")</f>
        <v/>
      </c>
      <c r="K351" s="30"/>
      <c r="L351" s="25"/>
      <c r="M351" s="57" t="str">
        <f>+IFERROR(VLOOKUP(#REF!&amp;"-"&amp;ROW()-89,[1]ワークシート!$F$2:$BX$1002,21,0),"")</f>
        <v/>
      </c>
      <c r="N351" s="65"/>
      <c r="O351" s="69" t="str">
        <f>+IFERROR(VLOOKUP(#REF!&amp;"-"&amp;ROW()-89,[1]ワークシート!$F$2:$BX$1002,22,0),"")</f>
        <v/>
      </c>
      <c r="P351" s="69"/>
      <c r="Q351" s="74" t="str">
        <f>+IFERROR(IF(VLOOKUP(#REF!&amp;"-"&amp;ROW()-89,[1]ワークシート!$F$2:$BX$1002,53,0)="","",VLOOKUP(#REF!&amp;"-"&amp;ROW()-89,[1]ワークシート!$F$2:$BX$1002,53,0)),"")</f>
        <v/>
      </c>
      <c r="R351" s="74"/>
      <c r="S351" s="74"/>
      <c r="T351" s="69" t="str">
        <f>+IFERROR(VLOOKUP(#REF!&amp;"-"&amp;ROW()-89,[1]ワークシート!$F$2:$BX$1002,58,0),"")</f>
        <v/>
      </c>
      <c r="U351" s="69"/>
      <c r="V351" s="69" t="str">
        <f>+IFERROR(VLOOKUP(#REF!&amp;"-"&amp;ROW()-89,[1]ワークシート!$F$2:$BX$1002,59,0),"")</f>
        <v/>
      </c>
      <c r="W351" s="69"/>
      <c r="X351" s="69"/>
      <c r="Y351" s="48" t="str">
        <f t="shared" si="8"/>
        <v/>
      </c>
      <c r="Z351" s="48"/>
      <c r="AA351" s="15" t="str">
        <f>+IFERROR(VLOOKUP(#REF!&amp;"-"&amp;ROW()-89,[1]ワークシート!$F$2:$BX$1002,10,0)&amp;"","")</f>
        <v/>
      </c>
      <c r="AB351" s="25"/>
      <c r="AC351" s="125" t="str">
        <f>+IFERROR(VLOOKUP(#REF!&amp;"-"&amp;ROW()-89,[1]ワークシート!$F$2:$BX$1002,63,0),"")</f>
        <v/>
      </c>
      <c r="AD351" s="125"/>
      <c r="AE351" s="48" t="str">
        <f t="shared" si="9"/>
        <v/>
      </c>
      <c r="AF351" s="48"/>
      <c r="AG351" s="48" t="str">
        <f>+IFERROR(IF(VLOOKUP(#REF!&amp;"-"&amp;ROW()-89,[1]ワークシート!$F$2:$BX$1002,64,0)="","",VLOOKUP(#REF!&amp;"-"&amp;ROW()-89,[1]ワークシート!$F$2:$BX$1002,64,0)),"")</f>
        <v/>
      </c>
      <c r="AH351" s="48"/>
      <c r="AJ351" s="138">
        <v>268</v>
      </c>
      <c r="AK351" s="138" t="e">
        <f>+#REF!&amp;AJ351</f>
        <v>#REF!</v>
      </c>
      <c r="AL351" s="43"/>
      <c r="AM351" s="43" t="str">
        <f>+IFERROR(IF(VLOOKUP(#REF!&amp;"-"&amp;ROW()-89,[1]ワークシート!$F$2:$BW$1002,12,0)="","",VLOOKUP(#REF!&amp;"-"&amp;ROW()-89,[1]ワークシート!$F$2:$BW$1002,12,0)),"")</f>
        <v/>
      </c>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row>
    <row r="352" spans="1:70" ht="35.1" hidden="1" customHeight="1">
      <c r="A352" s="15" t="str">
        <f>+IFERROR(IF(VLOOKUP(#REF!&amp;"-"&amp;ROW()-89,[1]ワークシート!$F$2:$BX$1002,6,0)="","",VLOOKUP(#REF!&amp;"-"&amp;ROW()-89,[1]ワークシート!$F$2:$BX$1002,6,0)),"")</f>
        <v/>
      </c>
      <c r="B352" s="25"/>
      <c r="C352" s="15" t="str">
        <f>+IFERROR(IF(VLOOKUP(#REF!&amp;"-"&amp;ROW()-89,[1]ワークシート!$F$2:$BX$1002,7,0)="","",VLOOKUP(#REF!&amp;"-"&amp;ROW()-89,[1]ワークシート!$F$2:$BX$1002,7,0)),"")</f>
        <v/>
      </c>
      <c r="D352" s="25"/>
      <c r="E352" s="15" t="str">
        <f>+IFERROR(IF(VLOOKUP(#REF!&amp;"-"&amp;ROW()-89,[1]ワークシート!$F$2:$BX$1002,8,0)="","",VLOOKUP(#REF!&amp;"-"&amp;ROW()-89,[1]ワークシート!$F$2:$BX$1002,8,0)),"")</f>
        <v/>
      </c>
      <c r="F352" s="25"/>
      <c r="G352" s="48" t="str">
        <f>+IFERROR(IF(VLOOKUP(#REF!&amp;"-"&amp;ROW()-89,[1]ワークシート!$F$2:$BX$1002,9,0)="","",VLOOKUP(#REF!&amp;"-"&amp;ROW()-89,[1]ワークシート!$F$2:$BX$1002,9,0)),"")</f>
        <v/>
      </c>
      <c r="H3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2" s="52"/>
      <c r="J352" s="15" t="str">
        <f>+IFERROR(IF(VLOOKUP(#REF!&amp;"-"&amp;ROW()-89,[1]ワークシート!$F$2:$BX$1002,16,0)="","",VLOOKUP(#REF!&amp;"-"&amp;ROW()-89,[1]ワークシート!$F$2:$BX$1002,16,0)),"")</f>
        <v/>
      </c>
      <c r="K352" s="30"/>
      <c r="L352" s="25"/>
      <c r="M352" s="57" t="str">
        <f>+IFERROR(VLOOKUP(#REF!&amp;"-"&amp;ROW()-89,[1]ワークシート!$F$2:$BX$1002,21,0),"")</f>
        <v/>
      </c>
      <c r="N352" s="65"/>
      <c r="O352" s="69" t="str">
        <f>+IFERROR(VLOOKUP(#REF!&amp;"-"&amp;ROW()-89,[1]ワークシート!$F$2:$BX$1002,22,0),"")</f>
        <v/>
      </c>
      <c r="P352" s="69"/>
      <c r="Q352" s="74" t="str">
        <f>+IFERROR(IF(VLOOKUP(#REF!&amp;"-"&amp;ROW()-89,[1]ワークシート!$F$2:$BX$1002,53,0)="","",VLOOKUP(#REF!&amp;"-"&amp;ROW()-89,[1]ワークシート!$F$2:$BX$1002,53,0)),"")</f>
        <v/>
      </c>
      <c r="R352" s="74"/>
      <c r="S352" s="74"/>
      <c r="T352" s="69" t="str">
        <f>+IFERROR(VLOOKUP(#REF!&amp;"-"&amp;ROW()-89,[1]ワークシート!$F$2:$BX$1002,58,0),"")</f>
        <v/>
      </c>
      <c r="U352" s="69"/>
      <c r="V352" s="69" t="str">
        <f>+IFERROR(VLOOKUP(#REF!&amp;"-"&amp;ROW()-89,[1]ワークシート!$F$2:$BX$1002,59,0),"")</f>
        <v/>
      </c>
      <c r="W352" s="69"/>
      <c r="X352" s="69"/>
      <c r="Y352" s="48" t="str">
        <f t="shared" si="8"/>
        <v/>
      </c>
      <c r="Z352" s="48"/>
      <c r="AA352" s="15" t="str">
        <f>+IFERROR(VLOOKUP(#REF!&amp;"-"&amp;ROW()-89,[1]ワークシート!$F$2:$BX$1002,10,0)&amp;"","")</f>
        <v/>
      </c>
      <c r="AB352" s="25"/>
      <c r="AC352" s="125" t="str">
        <f>+IFERROR(VLOOKUP(#REF!&amp;"-"&amp;ROW()-89,[1]ワークシート!$F$2:$BX$1002,63,0),"")</f>
        <v/>
      </c>
      <c r="AD352" s="125"/>
      <c r="AE352" s="48" t="str">
        <f t="shared" si="9"/>
        <v/>
      </c>
      <c r="AF352" s="48"/>
      <c r="AG352" s="48" t="str">
        <f>+IFERROR(IF(VLOOKUP(#REF!&amp;"-"&amp;ROW()-89,[1]ワークシート!$F$2:$BX$1002,64,0)="","",VLOOKUP(#REF!&amp;"-"&amp;ROW()-89,[1]ワークシート!$F$2:$BX$1002,64,0)),"")</f>
        <v/>
      </c>
      <c r="AH352" s="48"/>
      <c r="AJ352" s="138">
        <v>269</v>
      </c>
      <c r="AK352" s="138" t="e">
        <f>+#REF!&amp;AJ352</f>
        <v>#REF!</v>
      </c>
      <c r="AL352" s="43"/>
      <c r="AM352" s="43" t="str">
        <f>+IFERROR(IF(VLOOKUP(#REF!&amp;"-"&amp;ROW()-89,[1]ワークシート!$F$2:$BW$1002,12,0)="","",VLOOKUP(#REF!&amp;"-"&amp;ROW()-89,[1]ワークシート!$F$2:$BW$1002,12,0)),"")</f>
        <v/>
      </c>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row>
    <row r="353" spans="1:70" ht="35.1" hidden="1" customHeight="1">
      <c r="A353" s="15" t="str">
        <f>+IFERROR(IF(VLOOKUP(#REF!&amp;"-"&amp;ROW()-89,[1]ワークシート!$F$2:$BX$1002,6,0)="","",VLOOKUP(#REF!&amp;"-"&amp;ROW()-89,[1]ワークシート!$F$2:$BX$1002,6,0)),"")</f>
        <v/>
      </c>
      <c r="B353" s="25"/>
      <c r="C353" s="15" t="str">
        <f>+IFERROR(IF(VLOOKUP(#REF!&amp;"-"&amp;ROW()-89,[1]ワークシート!$F$2:$BX$1002,7,0)="","",VLOOKUP(#REF!&amp;"-"&amp;ROW()-89,[1]ワークシート!$F$2:$BX$1002,7,0)),"")</f>
        <v/>
      </c>
      <c r="D353" s="25"/>
      <c r="E353" s="15" t="str">
        <f>+IFERROR(IF(VLOOKUP(#REF!&amp;"-"&amp;ROW()-89,[1]ワークシート!$F$2:$BX$1002,8,0)="","",VLOOKUP(#REF!&amp;"-"&amp;ROW()-89,[1]ワークシート!$F$2:$BX$1002,8,0)),"")</f>
        <v/>
      </c>
      <c r="F353" s="25"/>
      <c r="G353" s="48" t="str">
        <f>+IFERROR(IF(VLOOKUP(#REF!&amp;"-"&amp;ROW()-89,[1]ワークシート!$F$2:$BX$1002,9,0)="","",VLOOKUP(#REF!&amp;"-"&amp;ROW()-89,[1]ワークシート!$F$2:$BX$1002,9,0)),"")</f>
        <v/>
      </c>
      <c r="H3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3" s="52"/>
      <c r="J353" s="15" t="str">
        <f>+IFERROR(IF(VLOOKUP(#REF!&amp;"-"&amp;ROW()-89,[1]ワークシート!$F$2:$BX$1002,16,0)="","",VLOOKUP(#REF!&amp;"-"&amp;ROW()-89,[1]ワークシート!$F$2:$BX$1002,16,0)),"")</f>
        <v/>
      </c>
      <c r="K353" s="30"/>
      <c r="L353" s="25"/>
      <c r="M353" s="57" t="str">
        <f>+IFERROR(VLOOKUP(#REF!&amp;"-"&amp;ROW()-89,[1]ワークシート!$F$2:$BX$1002,21,0),"")</f>
        <v/>
      </c>
      <c r="N353" s="65"/>
      <c r="O353" s="69" t="str">
        <f>+IFERROR(VLOOKUP(#REF!&amp;"-"&amp;ROW()-89,[1]ワークシート!$F$2:$BX$1002,22,0),"")</f>
        <v/>
      </c>
      <c r="P353" s="69"/>
      <c r="Q353" s="74" t="str">
        <f>+IFERROR(IF(VLOOKUP(#REF!&amp;"-"&amp;ROW()-89,[1]ワークシート!$F$2:$BX$1002,53,0)="","",VLOOKUP(#REF!&amp;"-"&amp;ROW()-89,[1]ワークシート!$F$2:$BX$1002,53,0)),"")</f>
        <v/>
      </c>
      <c r="R353" s="74"/>
      <c r="S353" s="74"/>
      <c r="T353" s="69" t="str">
        <f>+IFERROR(VLOOKUP(#REF!&amp;"-"&amp;ROW()-89,[1]ワークシート!$F$2:$BX$1002,58,0),"")</f>
        <v/>
      </c>
      <c r="U353" s="69"/>
      <c r="V353" s="69" t="str">
        <f>+IFERROR(VLOOKUP(#REF!&amp;"-"&amp;ROW()-89,[1]ワークシート!$F$2:$BX$1002,59,0),"")</f>
        <v/>
      </c>
      <c r="W353" s="69"/>
      <c r="X353" s="69"/>
      <c r="Y353" s="48" t="str">
        <f t="shared" si="8"/>
        <v/>
      </c>
      <c r="Z353" s="48"/>
      <c r="AA353" s="15" t="str">
        <f>+IFERROR(VLOOKUP(#REF!&amp;"-"&amp;ROW()-89,[1]ワークシート!$F$2:$BX$1002,10,0)&amp;"","")</f>
        <v/>
      </c>
      <c r="AB353" s="25"/>
      <c r="AC353" s="125" t="str">
        <f>+IFERROR(VLOOKUP(#REF!&amp;"-"&amp;ROW()-89,[1]ワークシート!$F$2:$BX$1002,63,0),"")</f>
        <v/>
      </c>
      <c r="AD353" s="125"/>
      <c r="AE353" s="48" t="str">
        <f t="shared" si="9"/>
        <v/>
      </c>
      <c r="AF353" s="48"/>
      <c r="AG353" s="48" t="str">
        <f>+IFERROR(IF(VLOOKUP(#REF!&amp;"-"&amp;ROW()-89,[1]ワークシート!$F$2:$BX$1002,64,0)="","",VLOOKUP(#REF!&amp;"-"&amp;ROW()-89,[1]ワークシート!$F$2:$BX$1002,64,0)),"")</f>
        <v/>
      </c>
      <c r="AH353" s="48"/>
      <c r="AJ353" s="138">
        <v>270</v>
      </c>
      <c r="AK353" s="138" t="e">
        <f>+#REF!&amp;AJ353</f>
        <v>#REF!</v>
      </c>
      <c r="AL353" s="43"/>
      <c r="AM353" s="43" t="str">
        <f>+IFERROR(IF(VLOOKUP(#REF!&amp;"-"&amp;ROW()-89,[1]ワークシート!$F$2:$BW$1002,12,0)="","",VLOOKUP(#REF!&amp;"-"&amp;ROW()-89,[1]ワークシート!$F$2:$BW$1002,12,0)),"")</f>
        <v/>
      </c>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row>
    <row r="354" spans="1:70" ht="35.1" hidden="1" customHeight="1">
      <c r="A354" s="15" t="str">
        <f>+IFERROR(IF(VLOOKUP(#REF!&amp;"-"&amp;ROW()-89,[1]ワークシート!$F$2:$BX$1002,6,0)="","",VLOOKUP(#REF!&amp;"-"&amp;ROW()-89,[1]ワークシート!$F$2:$BX$1002,6,0)),"")</f>
        <v/>
      </c>
      <c r="B354" s="25"/>
      <c r="C354" s="15" t="str">
        <f>+IFERROR(IF(VLOOKUP(#REF!&amp;"-"&amp;ROW()-89,[1]ワークシート!$F$2:$BX$1002,7,0)="","",VLOOKUP(#REF!&amp;"-"&amp;ROW()-89,[1]ワークシート!$F$2:$BX$1002,7,0)),"")</f>
        <v/>
      </c>
      <c r="D354" s="25"/>
      <c r="E354" s="15" t="str">
        <f>+IFERROR(IF(VLOOKUP(#REF!&amp;"-"&amp;ROW()-89,[1]ワークシート!$F$2:$BX$1002,8,0)="","",VLOOKUP(#REF!&amp;"-"&amp;ROW()-89,[1]ワークシート!$F$2:$BX$1002,8,0)),"")</f>
        <v/>
      </c>
      <c r="F354" s="25"/>
      <c r="G354" s="48" t="str">
        <f>+IFERROR(IF(VLOOKUP(#REF!&amp;"-"&amp;ROW()-89,[1]ワークシート!$F$2:$BX$1002,9,0)="","",VLOOKUP(#REF!&amp;"-"&amp;ROW()-89,[1]ワークシート!$F$2:$BX$1002,9,0)),"")</f>
        <v/>
      </c>
      <c r="H3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4" s="52"/>
      <c r="J354" s="15" t="str">
        <f>+IFERROR(IF(VLOOKUP(#REF!&amp;"-"&amp;ROW()-89,[1]ワークシート!$F$2:$BX$1002,16,0)="","",VLOOKUP(#REF!&amp;"-"&amp;ROW()-89,[1]ワークシート!$F$2:$BX$1002,16,0)),"")</f>
        <v/>
      </c>
      <c r="K354" s="30"/>
      <c r="L354" s="25"/>
      <c r="M354" s="57" t="str">
        <f>+IFERROR(VLOOKUP(#REF!&amp;"-"&amp;ROW()-89,[1]ワークシート!$F$2:$BX$1002,21,0),"")</f>
        <v/>
      </c>
      <c r="N354" s="65"/>
      <c r="O354" s="69" t="str">
        <f>+IFERROR(VLOOKUP(#REF!&amp;"-"&amp;ROW()-89,[1]ワークシート!$F$2:$BX$1002,22,0),"")</f>
        <v/>
      </c>
      <c r="P354" s="69"/>
      <c r="Q354" s="74" t="str">
        <f>+IFERROR(IF(VLOOKUP(#REF!&amp;"-"&amp;ROW()-89,[1]ワークシート!$F$2:$BX$1002,53,0)="","",VLOOKUP(#REF!&amp;"-"&amp;ROW()-89,[1]ワークシート!$F$2:$BX$1002,53,0)),"")</f>
        <v/>
      </c>
      <c r="R354" s="74"/>
      <c r="S354" s="74"/>
      <c r="T354" s="69" t="str">
        <f>+IFERROR(VLOOKUP(#REF!&amp;"-"&amp;ROW()-89,[1]ワークシート!$F$2:$BX$1002,58,0),"")</f>
        <v/>
      </c>
      <c r="U354" s="69"/>
      <c r="V354" s="69" t="str">
        <f>+IFERROR(VLOOKUP(#REF!&amp;"-"&amp;ROW()-89,[1]ワークシート!$F$2:$BX$1002,59,0),"")</f>
        <v/>
      </c>
      <c r="W354" s="69"/>
      <c r="X354" s="69"/>
      <c r="Y354" s="48" t="str">
        <f t="shared" si="8"/>
        <v/>
      </c>
      <c r="Z354" s="48"/>
      <c r="AA354" s="15" t="str">
        <f>+IFERROR(VLOOKUP(#REF!&amp;"-"&amp;ROW()-89,[1]ワークシート!$F$2:$BX$1002,10,0)&amp;"","")</f>
        <v/>
      </c>
      <c r="AB354" s="25"/>
      <c r="AC354" s="125" t="str">
        <f>+IFERROR(VLOOKUP(#REF!&amp;"-"&amp;ROW()-89,[1]ワークシート!$F$2:$BX$1002,63,0),"")</f>
        <v/>
      </c>
      <c r="AD354" s="125"/>
      <c r="AE354" s="48" t="str">
        <f t="shared" si="9"/>
        <v/>
      </c>
      <c r="AF354" s="48"/>
      <c r="AG354" s="48" t="str">
        <f>+IFERROR(IF(VLOOKUP(#REF!&amp;"-"&amp;ROW()-89,[1]ワークシート!$F$2:$BX$1002,64,0)="","",VLOOKUP(#REF!&amp;"-"&amp;ROW()-89,[1]ワークシート!$F$2:$BX$1002,64,0)),"")</f>
        <v/>
      </c>
      <c r="AH354" s="48"/>
      <c r="AJ354" s="138">
        <v>271</v>
      </c>
      <c r="AK354" s="138" t="e">
        <f>+#REF!&amp;AJ354</f>
        <v>#REF!</v>
      </c>
      <c r="AL354" s="43"/>
      <c r="AM354" s="43" t="str">
        <f>+IFERROR(IF(VLOOKUP(#REF!&amp;"-"&amp;ROW()-89,[1]ワークシート!$F$2:$BW$1002,12,0)="","",VLOOKUP(#REF!&amp;"-"&amp;ROW()-89,[1]ワークシート!$F$2:$BW$1002,12,0)),"")</f>
        <v/>
      </c>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row>
    <row r="355" spans="1:70" ht="35.1" hidden="1" customHeight="1">
      <c r="A355" s="15" t="str">
        <f>+IFERROR(IF(VLOOKUP(#REF!&amp;"-"&amp;ROW()-89,[1]ワークシート!$F$2:$BX$1002,6,0)="","",VLOOKUP(#REF!&amp;"-"&amp;ROW()-89,[1]ワークシート!$F$2:$BX$1002,6,0)),"")</f>
        <v/>
      </c>
      <c r="B355" s="25"/>
      <c r="C355" s="15" t="str">
        <f>+IFERROR(IF(VLOOKUP(#REF!&amp;"-"&amp;ROW()-89,[1]ワークシート!$F$2:$BX$1002,7,0)="","",VLOOKUP(#REF!&amp;"-"&amp;ROW()-89,[1]ワークシート!$F$2:$BX$1002,7,0)),"")</f>
        <v/>
      </c>
      <c r="D355" s="25"/>
      <c r="E355" s="15" t="str">
        <f>+IFERROR(IF(VLOOKUP(#REF!&amp;"-"&amp;ROW()-89,[1]ワークシート!$F$2:$BX$1002,8,0)="","",VLOOKUP(#REF!&amp;"-"&amp;ROW()-89,[1]ワークシート!$F$2:$BX$1002,8,0)),"")</f>
        <v/>
      </c>
      <c r="F355" s="25"/>
      <c r="G355" s="48" t="str">
        <f>+IFERROR(IF(VLOOKUP(#REF!&amp;"-"&amp;ROW()-89,[1]ワークシート!$F$2:$BX$1002,9,0)="","",VLOOKUP(#REF!&amp;"-"&amp;ROW()-89,[1]ワークシート!$F$2:$BX$1002,9,0)),"")</f>
        <v/>
      </c>
      <c r="H3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5" s="52"/>
      <c r="J355" s="15" t="str">
        <f>+IFERROR(IF(VLOOKUP(#REF!&amp;"-"&amp;ROW()-89,[1]ワークシート!$F$2:$BX$1002,16,0)="","",VLOOKUP(#REF!&amp;"-"&amp;ROW()-89,[1]ワークシート!$F$2:$BX$1002,16,0)),"")</f>
        <v/>
      </c>
      <c r="K355" s="30"/>
      <c r="L355" s="25"/>
      <c r="M355" s="57" t="str">
        <f>+IFERROR(VLOOKUP(#REF!&amp;"-"&amp;ROW()-89,[1]ワークシート!$F$2:$BX$1002,21,0),"")</f>
        <v/>
      </c>
      <c r="N355" s="65"/>
      <c r="O355" s="69" t="str">
        <f>+IFERROR(VLOOKUP(#REF!&amp;"-"&amp;ROW()-89,[1]ワークシート!$F$2:$BX$1002,22,0),"")</f>
        <v/>
      </c>
      <c r="P355" s="69"/>
      <c r="Q355" s="74" t="str">
        <f>+IFERROR(IF(VLOOKUP(#REF!&amp;"-"&amp;ROW()-89,[1]ワークシート!$F$2:$BX$1002,53,0)="","",VLOOKUP(#REF!&amp;"-"&amp;ROW()-89,[1]ワークシート!$F$2:$BX$1002,53,0)),"")</f>
        <v/>
      </c>
      <c r="R355" s="74"/>
      <c r="S355" s="74"/>
      <c r="T355" s="69" t="str">
        <f>+IFERROR(VLOOKUP(#REF!&amp;"-"&amp;ROW()-89,[1]ワークシート!$F$2:$BX$1002,58,0),"")</f>
        <v/>
      </c>
      <c r="U355" s="69"/>
      <c r="V355" s="69" t="str">
        <f>+IFERROR(VLOOKUP(#REF!&amp;"-"&amp;ROW()-89,[1]ワークシート!$F$2:$BX$1002,59,0),"")</f>
        <v/>
      </c>
      <c r="W355" s="69"/>
      <c r="X355" s="69"/>
      <c r="Y355" s="48" t="str">
        <f t="shared" si="8"/>
        <v/>
      </c>
      <c r="Z355" s="48"/>
      <c r="AA355" s="15" t="str">
        <f>+IFERROR(VLOOKUP(#REF!&amp;"-"&amp;ROW()-89,[1]ワークシート!$F$2:$BX$1002,10,0)&amp;"","")</f>
        <v/>
      </c>
      <c r="AB355" s="25"/>
      <c r="AC355" s="125" t="str">
        <f>+IFERROR(VLOOKUP(#REF!&amp;"-"&amp;ROW()-89,[1]ワークシート!$F$2:$BX$1002,63,0),"")</f>
        <v/>
      </c>
      <c r="AD355" s="125"/>
      <c r="AE355" s="48" t="str">
        <f t="shared" si="9"/>
        <v/>
      </c>
      <c r="AF355" s="48"/>
      <c r="AG355" s="48" t="str">
        <f>+IFERROR(IF(VLOOKUP(#REF!&amp;"-"&amp;ROW()-89,[1]ワークシート!$F$2:$BX$1002,64,0)="","",VLOOKUP(#REF!&amp;"-"&amp;ROW()-89,[1]ワークシート!$F$2:$BX$1002,64,0)),"")</f>
        <v/>
      </c>
      <c r="AH355" s="48"/>
      <c r="AJ355" s="138">
        <v>272</v>
      </c>
      <c r="AK355" s="138" t="e">
        <f>+#REF!&amp;AJ355</f>
        <v>#REF!</v>
      </c>
      <c r="AL355" s="43"/>
      <c r="AM355" s="43" t="str">
        <f>+IFERROR(IF(VLOOKUP(#REF!&amp;"-"&amp;ROW()-89,[1]ワークシート!$F$2:$BW$1002,12,0)="","",VLOOKUP(#REF!&amp;"-"&amp;ROW()-89,[1]ワークシート!$F$2:$BW$1002,12,0)),"")</f>
        <v/>
      </c>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row>
    <row r="356" spans="1:70" ht="35.1" hidden="1" customHeight="1">
      <c r="A356" s="15" t="str">
        <f>+IFERROR(IF(VLOOKUP(#REF!&amp;"-"&amp;ROW()-89,[1]ワークシート!$F$2:$BX$1002,6,0)="","",VLOOKUP(#REF!&amp;"-"&amp;ROW()-89,[1]ワークシート!$F$2:$BX$1002,6,0)),"")</f>
        <v/>
      </c>
      <c r="B356" s="25"/>
      <c r="C356" s="15" t="str">
        <f>+IFERROR(IF(VLOOKUP(#REF!&amp;"-"&amp;ROW()-89,[1]ワークシート!$F$2:$BX$1002,7,0)="","",VLOOKUP(#REF!&amp;"-"&amp;ROW()-89,[1]ワークシート!$F$2:$BX$1002,7,0)),"")</f>
        <v/>
      </c>
      <c r="D356" s="25"/>
      <c r="E356" s="15" t="str">
        <f>+IFERROR(IF(VLOOKUP(#REF!&amp;"-"&amp;ROW()-89,[1]ワークシート!$F$2:$BX$1002,8,0)="","",VLOOKUP(#REF!&amp;"-"&amp;ROW()-89,[1]ワークシート!$F$2:$BX$1002,8,0)),"")</f>
        <v/>
      </c>
      <c r="F356" s="25"/>
      <c r="G356" s="48" t="str">
        <f>+IFERROR(IF(VLOOKUP(#REF!&amp;"-"&amp;ROW()-89,[1]ワークシート!$F$2:$BX$1002,9,0)="","",VLOOKUP(#REF!&amp;"-"&amp;ROW()-89,[1]ワークシート!$F$2:$BX$1002,9,0)),"")</f>
        <v/>
      </c>
      <c r="H3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6" s="52"/>
      <c r="J356" s="15" t="str">
        <f>+IFERROR(IF(VLOOKUP(#REF!&amp;"-"&amp;ROW()-89,[1]ワークシート!$F$2:$BX$1002,16,0)="","",VLOOKUP(#REF!&amp;"-"&amp;ROW()-89,[1]ワークシート!$F$2:$BX$1002,16,0)),"")</f>
        <v/>
      </c>
      <c r="K356" s="30"/>
      <c r="L356" s="25"/>
      <c r="M356" s="57" t="str">
        <f>+IFERROR(VLOOKUP(#REF!&amp;"-"&amp;ROW()-89,[1]ワークシート!$F$2:$BX$1002,21,0),"")</f>
        <v/>
      </c>
      <c r="N356" s="65"/>
      <c r="O356" s="69" t="str">
        <f>+IFERROR(VLOOKUP(#REF!&amp;"-"&amp;ROW()-89,[1]ワークシート!$F$2:$BX$1002,22,0),"")</f>
        <v/>
      </c>
      <c r="P356" s="69"/>
      <c r="Q356" s="74" t="str">
        <f>+IFERROR(IF(VLOOKUP(#REF!&amp;"-"&amp;ROW()-89,[1]ワークシート!$F$2:$BX$1002,53,0)="","",VLOOKUP(#REF!&amp;"-"&amp;ROW()-89,[1]ワークシート!$F$2:$BX$1002,53,0)),"")</f>
        <v/>
      </c>
      <c r="R356" s="74"/>
      <c r="S356" s="74"/>
      <c r="T356" s="69" t="str">
        <f>+IFERROR(VLOOKUP(#REF!&amp;"-"&amp;ROW()-89,[1]ワークシート!$F$2:$BX$1002,58,0),"")</f>
        <v/>
      </c>
      <c r="U356" s="69"/>
      <c r="V356" s="69" t="str">
        <f>+IFERROR(VLOOKUP(#REF!&amp;"-"&amp;ROW()-89,[1]ワークシート!$F$2:$BX$1002,59,0),"")</f>
        <v/>
      </c>
      <c r="W356" s="69"/>
      <c r="X356" s="69"/>
      <c r="Y356" s="48" t="str">
        <f t="shared" si="8"/>
        <v/>
      </c>
      <c r="Z356" s="48"/>
      <c r="AA356" s="15" t="str">
        <f>+IFERROR(VLOOKUP(#REF!&amp;"-"&amp;ROW()-89,[1]ワークシート!$F$2:$BX$1002,10,0)&amp;"","")</f>
        <v/>
      </c>
      <c r="AB356" s="25"/>
      <c r="AC356" s="125" t="str">
        <f>+IFERROR(VLOOKUP(#REF!&amp;"-"&amp;ROW()-89,[1]ワークシート!$F$2:$BX$1002,63,0),"")</f>
        <v/>
      </c>
      <c r="AD356" s="125"/>
      <c r="AE356" s="48" t="str">
        <f t="shared" si="9"/>
        <v/>
      </c>
      <c r="AF356" s="48"/>
      <c r="AG356" s="48" t="str">
        <f>+IFERROR(IF(VLOOKUP(#REF!&amp;"-"&amp;ROW()-89,[1]ワークシート!$F$2:$BX$1002,64,0)="","",VLOOKUP(#REF!&amp;"-"&amp;ROW()-89,[1]ワークシート!$F$2:$BX$1002,64,0)),"")</f>
        <v/>
      </c>
      <c r="AH356" s="48"/>
      <c r="AJ356" s="138">
        <v>273</v>
      </c>
      <c r="AK356" s="138" t="e">
        <f>+#REF!&amp;AJ356</f>
        <v>#REF!</v>
      </c>
      <c r="AL356" s="43"/>
      <c r="AM356" s="43" t="str">
        <f>+IFERROR(IF(VLOOKUP(#REF!&amp;"-"&amp;ROW()-89,[1]ワークシート!$F$2:$BW$1002,12,0)="","",VLOOKUP(#REF!&amp;"-"&amp;ROW()-89,[1]ワークシート!$F$2:$BW$1002,12,0)),"")</f>
        <v/>
      </c>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row>
    <row r="357" spans="1:70" ht="35.1" hidden="1" customHeight="1">
      <c r="A357" s="15" t="str">
        <f>+IFERROR(IF(VLOOKUP(#REF!&amp;"-"&amp;ROW()-89,[1]ワークシート!$F$2:$BX$1002,6,0)="","",VLOOKUP(#REF!&amp;"-"&amp;ROW()-89,[1]ワークシート!$F$2:$BX$1002,6,0)),"")</f>
        <v/>
      </c>
      <c r="B357" s="25"/>
      <c r="C357" s="15" t="str">
        <f>+IFERROR(IF(VLOOKUP(#REF!&amp;"-"&amp;ROW()-89,[1]ワークシート!$F$2:$BX$1002,7,0)="","",VLOOKUP(#REF!&amp;"-"&amp;ROW()-89,[1]ワークシート!$F$2:$BX$1002,7,0)),"")</f>
        <v/>
      </c>
      <c r="D357" s="25"/>
      <c r="E357" s="15" t="str">
        <f>+IFERROR(IF(VLOOKUP(#REF!&amp;"-"&amp;ROW()-89,[1]ワークシート!$F$2:$BX$1002,8,0)="","",VLOOKUP(#REF!&amp;"-"&amp;ROW()-89,[1]ワークシート!$F$2:$BX$1002,8,0)),"")</f>
        <v/>
      </c>
      <c r="F357" s="25"/>
      <c r="G357" s="48" t="str">
        <f>+IFERROR(IF(VLOOKUP(#REF!&amp;"-"&amp;ROW()-89,[1]ワークシート!$F$2:$BX$1002,9,0)="","",VLOOKUP(#REF!&amp;"-"&amp;ROW()-89,[1]ワークシート!$F$2:$BX$1002,9,0)),"")</f>
        <v/>
      </c>
      <c r="H3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7" s="52"/>
      <c r="J357" s="15" t="str">
        <f>+IFERROR(IF(VLOOKUP(#REF!&amp;"-"&amp;ROW()-89,[1]ワークシート!$F$2:$BX$1002,16,0)="","",VLOOKUP(#REF!&amp;"-"&amp;ROW()-89,[1]ワークシート!$F$2:$BX$1002,16,0)),"")</f>
        <v/>
      </c>
      <c r="K357" s="30"/>
      <c r="L357" s="25"/>
      <c r="M357" s="57" t="str">
        <f>+IFERROR(VLOOKUP(#REF!&amp;"-"&amp;ROW()-89,[1]ワークシート!$F$2:$BX$1002,21,0),"")</f>
        <v/>
      </c>
      <c r="N357" s="65"/>
      <c r="O357" s="69" t="str">
        <f>+IFERROR(VLOOKUP(#REF!&amp;"-"&amp;ROW()-89,[1]ワークシート!$F$2:$BX$1002,22,0),"")</f>
        <v/>
      </c>
      <c r="P357" s="69"/>
      <c r="Q357" s="74" t="str">
        <f>+IFERROR(IF(VLOOKUP(#REF!&amp;"-"&amp;ROW()-89,[1]ワークシート!$F$2:$BX$1002,53,0)="","",VLOOKUP(#REF!&amp;"-"&amp;ROW()-89,[1]ワークシート!$F$2:$BX$1002,53,0)),"")</f>
        <v/>
      </c>
      <c r="R357" s="74"/>
      <c r="S357" s="74"/>
      <c r="T357" s="69" t="str">
        <f>+IFERROR(VLOOKUP(#REF!&amp;"-"&amp;ROW()-89,[1]ワークシート!$F$2:$BX$1002,58,0),"")</f>
        <v/>
      </c>
      <c r="U357" s="69"/>
      <c r="V357" s="69" t="str">
        <f>+IFERROR(VLOOKUP(#REF!&amp;"-"&amp;ROW()-89,[1]ワークシート!$F$2:$BX$1002,59,0),"")</f>
        <v/>
      </c>
      <c r="W357" s="69"/>
      <c r="X357" s="69"/>
      <c r="Y357" s="48" t="str">
        <f t="shared" si="8"/>
        <v/>
      </c>
      <c r="Z357" s="48"/>
      <c r="AA357" s="15" t="str">
        <f>+IFERROR(VLOOKUP(#REF!&amp;"-"&amp;ROW()-89,[1]ワークシート!$F$2:$BX$1002,10,0)&amp;"","")</f>
        <v/>
      </c>
      <c r="AB357" s="25"/>
      <c r="AC357" s="125" t="str">
        <f>+IFERROR(VLOOKUP(#REF!&amp;"-"&amp;ROW()-89,[1]ワークシート!$F$2:$BX$1002,63,0),"")</f>
        <v/>
      </c>
      <c r="AD357" s="125"/>
      <c r="AE357" s="48" t="str">
        <f t="shared" si="9"/>
        <v/>
      </c>
      <c r="AF357" s="48"/>
      <c r="AG357" s="48" t="str">
        <f>+IFERROR(IF(VLOOKUP(#REF!&amp;"-"&amp;ROW()-89,[1]ワークシート!$F$2:$BX$1002,64,0)="","",VLOOKUP(#REF!&amp;"-"&amp;ROW()-89,[1]ワークシート!$F$2:$BX$1002,64,0)),"")</f>
        <v/>
      </c>
      <c r="AH357" s="48"/>
      <c r="AJ357" s="138">
        <v>274</v>
      </c>
      <c r="AK357" s="138" t="e">
        <f>+#REF!&amp;AJ357</f>
        <v>#REF!</v>
      </c>
      <c r="AL357" s="43"/>
      <c r="AM357" s="43" t="str">
        <f>+IFERROR(IF(VLOOKUP(#REF!&amp;"-"&amp;ROW()-89,[1]ワークシート!$F$2:$BW$1002,12,0)="","",VLOOKUP(#REF!&amp;"-"&amp;ROW()-89,[1]ワークシート!$F$2:$BW$1002,12,0)),"")</f>
        <v/>
      </c>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row>
    <row r="358" spans="1:70" ht="35.1" hidden="1" customHeight="1">
      <c r="A358" s="15" t="str">
        <f>+IFERROR(IF(VLOOKUP(#REF!&amp;"-"&amp;ROW()-89,[1]ワークシート!$F$2:$BX$1002,6,0)="","",VLOOKUP(#REF!&amp;"-"&amp;ROW()-89,[1]ワークシート!$F$2:$BX$1002,6,0)),"")</f>
        <v/>
      </c>
      <c r="B358" s="25"/>
      <c r="C358" s="15" t="str">
        <f>+IFERROR(IF(VLOOKUP(#REF!&amp;"-"&amp;ROW()-89,[1]ワークシート!$F$2:$BX$1002,7,0)="","",VLOOKUP(#REF!&amp;"-"&amp;ROW()-89,[1]ワークシート!$F$2:$BX$1002,7,0)),"")</f>
        <v/>
      </c>
      <c r="D358" s="25"/>
      <c r="E358" s="15" t="str">
        <f>+IFERROR(IF(VLOOKUP(#REF!&amp;"-"&amp;ROW()-89,[1]ワークシート!$F$2:$BX$1002,8,0)="","",VLOOKUP(#REF!&amp;"-"&amp;ROW()-89,[1]ワークシート!$F$2:$BX$1002,8,0)),"")</f>
        <v/>
      </c>
      <c r="F358" s="25"/>
      <c r="G358" s="48" t="str">
        <f>+IFERROR(IF(VLOOKUP(#REF!&amp;"-"&amp;ROW()-89,[1]ワークシート!$F$2:$BX$1002,9,0)="","",VLOOKUP(#REF!&amp;"-"&amp;ROW()-89,[1]ワークシート!$F$2:$BX$1002,9,0)),"")</f>
        <v/>
      </c>
      <c r="H3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8" s="52"/>
      <c r="J358" s="15" t="str">
        <f>+IFERROR(IF(VLOOKUP(#REF!&amp;"-"&amp;ROW()-89,[1]ワークシート!$F$2:$BX$1002,16,0)="","",VLOOKUP(#REF!&amp;"-"&amp;ROW()-89,[1]ワークシート!$F$2:$BX$1002,16,0)),"")</f>
        <v/>
      </c>
      <c r="K358" s="30"/>
      <c r="L358" s="25"/>
      <c r="M358" s="57" t="str">
        <f>+IFERROR(VLOOKUP(#REF!&amp;"-"&amp;ROW()-89,[1]ワークシート!$F$2:$BX$1002,21,0),"")</f>
        <v/>
      </c>
      <c r="N358" s="65"/>
      <c r="O358" s="69" t="str">
        <f>+IFERROR(VLOOKUP(#REF!&amp;"-"&amp;ROW()-89,[1]ワークシート!$F$2:$BX$1002,22,0),"")</f>
        <v/>
      </c>
      <c r="P358" s="69"/>
      <c r="Q358" s="74" t="str">
        <f>+IFERROR(IF(VLOOKUP(#REF!&amp;"-"&amp;ROW()-89,[1]ワークシート!$F$2:$BX$1002,53,0)="","",VLOOKUP(#REF!&amp;"-"&amp;ROW()-89,[1]ワークシート!$F$2:$BX$1002,53,0)),"")</f>
        <v/>
      </c>
      <c r="R358" s="74"/>
      <c r="S358" s="74"/>
      <c r="T358" s="69" t="str">
        <f>+IFERROR(VLOOKUP(#REF!&amp;"-"&amp;ROW()-89,[1]ワークシート!$F$2:$BX$1002,58,0),"")</f>
        <v/>
      </c>
      <c r="U358" s="69"/>
      <c r="V358" s="69" t="str">
        <f>+IFERROR(VLOOKUP(#REF!&amp;"-"&amp;ROW()-89,[1]ワークシート!$F$2:$BX$1002,59,0),"")</f>
        <v/>
      </c>
      <c r="W358" s="69"/>
      <c r="X358" s="69"/>
      <c r="Y358" s="48" t="str">
        <f t="shared" si="8"/>
        <v/>
      </c>
      <c r="Z358" s="48"/>
      <c r="AA358" s="15" t="str">
        <f>+IFERROR(VLOOKUP(#REF!&amp;"-"&amp;ROW()-89,[1]ワークシート!$F$2:$BX$1002,10,0)&amp;"","")</f>
        <v/>
      </c>
      <c r="AB358" s="25"/>
      <c r="AC358" s="125" t="str">
        <f>+IFERROR(VLOOKUP(#REF!&amp;"-"&amp;ROW()-89,[1]ワークシート!$F$2:$BX$1002,63,0),"")</f>
        <v/>
      </c>
      <c r="AD358" s="125"/>
      <c r="AE358" s="48" t="str">
        <f t="shared" si="9"/>
        <v/>
      </c>
      <c r="AF358" s="48"/>
      <c r="AG358" s="48" t="str">
        <f>+IFERROR(IF(VLOOKUP(#REF!&amp;"-"&amp;ROW()-89,[1]ワークシート!$F$2:$BX$1002,64,0)="","",VLOOKUP(#REF!&amp;"-"&amp;ROW()-89,[1]ワークシート!$F$2:$BX$1002,64,0)),"")</f>
        <v/>
      </c>
      <c r="AH358" s="48"/>
      <c r="AJ358" s="138">
        <v>275</v>
      </c>
      <c r="AK358" s="138" t="e">
        <f>+#REF!&amp;AJ358</f>
        <v>#REF!</v>
      </c>
      <c r="AL358" s="43"/>
      <c r="AM358" s="43" t="str">
        <f>+IFERROR(IF(VLOOKUP(#REF!&amp;"-"&amp;ROW()-89,[1]ワークシート!$F$2:$BW$1002,12,0)="","",VLOOKUP(#REF!&amp;"-"&amp;ROW()-89,[1]ワークシート!$F$2:$BW$1002,12,0)),"")</f>
        <v/>
      </c>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row>
    <row r="359" spans="1:70" ht="35.1" hidden="1" customHeight="1">
      <c r="A359" s="15" t="str">
        <f>+IFERROR(IF(VLOOKUP(#REF!&amp;"-"&amp;ROW()-89,[1]ワークシート!$F$2:$BX$1002,6,0)="","",VLOOKUP(#REF!&amp;"-"&amp;ROW()-89,[1]ワークシート!$F$2:$BX$1002,6,0)),"")</f>
        <v/>
      </c>
      <c r="B359" s="25"/>
      <c r="C359" s="15" t="str">
        <f>+IFERROR(IF(VLOOKUP(#REF!&amp;"-"&amp;ROW()-89,[1]ワークシート!$F$2:$BX$1002,7,0)="","",VLOOKUP(#REF!&amp;"-"&amp;ROW()-89,[1]ワークシート!$F$2:$BX$1002,7,0)),"")</f>
        <v/>
      </c>
      <c r="D359" s="25"/>
      <c r="E359" s="15" t="str">
        <f>+IFERROR(IF(VLOOKUP(#REF!&amp;"-"&amp;ROW()-89,[1]ワークシート!$F$2:$BX$1002,8,0)="","",VLOOKUP(#REF!&amp;"-"&amp;ROW()-89,[1]ワークシート!$F$2:$BX$1002,8,0)),"")</f>
        <v/>
      </c>
      <c r="F359" s="25"/>
      <c r="G359" s="48" t="str">
        <f>+IFERROR(IF(VLOOKUP(#REF!&amp;"-"&amp;ROW()-89,[1]ワークシート!$F$2:$BX$1002,9,0)="","",VLOOKUP(#REF!&amp;"-"&amp;ROW()-89,[1]ワークシート!$F$2:$BX$1002,9,0)),"")</f>
        <v/>
      </c>
      <c r="H3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9" s="52"/>
      <c r="J359" s="15" t="str">
        <f>+IFERROR(IF(VLOOKUP(#REF!&amp;"-"&amp;ROW()-89,[1]ワークシート!$F$2:$BX$1002,16,0)="","",VLOOKUP(#REF!&amp;"-"&amp;ROW()-89,[1]ワークシート!$F$2:$BX$1002,16,0)),"")</f>
        <v/>
      </c>
      <c r="K359" s="30"/>
      <c r="L359" s="25"/>
      <c r="M359" s="57" t="str">
        <f>+IFERROR(VLOOKUP(#REF!&amp;"-"&amp;ROW()-89,[1]ワークシート!$F$2:$BX$1002,21,0),"")</f>
        <v/>
      </c>
      <c r="N359" s="65"/>
      <c r="O359" s="69" t="str">
        <f>+IFERROR(VLOOKUP(#REF!&amp;"-"&amp;ROW()-89,[1]ワークシート!$F$2:$BX$1002,22,0),"")</f>
        <v/>
      </c>
      <c r="P359" s="69"/>
      <c r="Q359" s="74" t="str">
        <f>+IFERROR(IF(VLOOKUP(#REF!&amp;"-"&amp;ROW()-89,[1]ワークシート!$F$2:$BX$1002,53,0)="","",VLOOKUP(#REF!&amp;"-"&amp;ROW()-89,[1]ワークシート!$F$2:$BX$1002,53,0)),"")</f>
        <v/>
      </c>
      <c r="R359" s="74"/>
      <c r="S359" s="74"/>
      <c r="T359" s="69" t="str">
        <f>+IFERROR(VLOOKUP(#REF!&amp;"-"&amp;ROW()-89,[1]ワークシート!$F$2:$BX$1002,58,0),"")</f>
        <v/>
      </c>
      <c r="U359" s="69"/>
      <c r="V359" s="69" t="str">
        <f>+IFERROR(VLOOKUP(#REF!&amp;"-"&amp;ROW()-89,[1]ワークシート!$F$2:$BX$1002,59,0),"")</f>
        <v/>
      </c>
      <c r="W359" s="69"/>
      <c r="X359" s="69"/>
      <c r="Y359" s="48" t="str">
        <f t="shared" si="8"/>
        <v/>
      </c>
      <c r="Z359" s="48"/>
      <c r="AA359" s="15" t="str">
        <f>+IFERROR(VLOOKUP(#REF!&amp;"-"&amp;ROW()-89,[1]ワークシート!$F$2:$BX$1002,10,0)&amp;"","")</f>
        <v/>
      </c>
      <c r="AB359" s="25"/>
      <c r="AC359" s="125" t="str">
        <f>+IFERROR(VLOOKUP(#REF!&amp;"-"&amp;ROW()-89,[1]ワークシート!$F$2:$BX$1002,63,0),"")</f>
        <v/>
      </c>
      <c r="AD359" s="125"/>
      <c r="AE359" s="48" t="str">
        <f t="shared" si="9"/>
        <v/>
      </c>
      <c r="AF359" s="48"/>
      <c r="AG359" s="48" t="str">
        <f>+IFERROR(IF(VLOOKUP(#REF!&amp;"-"&amp;ROW()-89,[1]ワークシート!$F$2:$BX$1002,64,0)="","",VLOOKUP(#REF!&amp;"-"&amp;ROW()-89,[1]ワークシート!$F$2:$BX$1002,64,0)),"")</f>
        <v/>
      </c>
      <c r="AH359" s="48"/>
      <c r="AJ359" s="138">
        <v>276</v>
      </c>
      <c r="AK359" s="138" t="e">
        <f>+#REF!&amp;AJ359</f>
        <v>#REF!</v>
      </c>
      <c r="AL359" s="43"/>
      <c r="AM359" s="43" t="str">
        <f>+IFERROR(IF(VLOOKUP(#REF!&amp;"-"&amp;ROW()-89,[1]ワークシート!$F$2:$BW$1002,12,0)="","",VLOOKUP(#REF!&amp;"-"&amp;ROW()-89,[1]ワークシート!$F$2:$BW$1002,12,0)),"")</f>
        <v/>
      </c>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row>
    <row r="360" spans="1:70" ht="35.1" hidden="1" customHeight="1">
      <c r="A360" s="15" t="str">
        <f>+IFERROR(IF(VLOOKUP(#REF!&amp;"-"&amp;ROW()-89,[1]ワークシート!$F$2:$BX$1002,6,0)="","",VLOOKUP(#REF!&amp;"-"&amp;ROW()-89,[1]ワークシート!$F$2:$BX$1002,6,0)),"")</f>
        <v/>
      </c>
      <c r="B360" s="25"/>
      <c r="C360" s="15" t="str">
        <f>+IFERROR(IF(VLOOKUP(#REF!&amp;"-"&amp;ROW()-89,[1]ワークシート!$F$2:$BX$1002,7,0)="","",VLOOKUP(#REF!&amp;"-"&amp;ROW()-89,[1]ワークシート!$F$2:$BX$1002,7,0)),"")</f>
        <v/>
      </c>
      <c r="D360" s="25"/>
      <c r="E360" s="15" t="str">
        <f>+IFERROR(IF(VLOOKUP(#REF!&amp;"-"&amp;ROW()-89,[1]ワークシート!$F$2:$BX$1002,8,0)="","",VLOOKUP(#REF!&amp;"-"&amp;ROW()-89,[1]ワークシート!$F$2:$BX$1002,8,0)),"")</f>
        <v/>
      </c>
      <c r="F360" s="25"/>
      <c r="G360" s="48" t="str">
        <f>+IFERROR(IF(VLOOKUP(#REF!&amp;"-"&amp;ROW()-89,[1]ワークシート!$F$2:$BX$1002,9,0)="","",VLOOKUP(#REF!&amp;"-"&amp;ROW()-89,[1]ワークシート!$F$2:$BX$1002,9,0)),"")</f>
        <v/>
      </c>
      <c r="H3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0" s="52"/>
      <c r="J360" s="15" t="str">
        <f>+IFERROR(IF(VLOOKUP(#REF!&amp;"-"&amp;ROW()-89,[1]ワークシート!$F$2:$BX$1002,16,0)="","",VLOOKUP(#REF!&amp;"-"&amp;ROW()-89,[1]ワークシート!$F$2:$BX$1002,16,0)),"")</f>
        <v/>
      </c>
      <c r="K360" s="30"/>
      <c r="L360" s="25"/>
      <c r="M360" s="57" t="str">
        <f>+IFERROR(VLOOKUP(#REF!&amp;"-"&amp;ROW()-89,[1]ワークシート!$F$2:$BX$1002,21,0),"")</f>
        <v/>
      </c>
      <c r="N360" s="65"/>
      <c r="O360" s="69" t="str">
        <f>+IFERROR(VLOOKUP(#REF!&amp;"-"&amp;ROW()-89,[1]ワークシート!$F$2:$BX$1002,22,0),"")</f>
        <v/>
      </c>
      <c r="P360" s="69"/>
      <c r="Q360" s="74" t="str">
        <f>+IFERROR(IF(VLOOKUP(#REF!&amp;"-"&amp;ROW()-89,[1]ワークシート!$F$2:$BX$1002,53,0)="","",VLOOKUP(#REF!&amp;"-"&amp;ROW()-89,[1]ワークシート!$F$2:$BX$1002,53,0)),"")</f>
        <v/>
      </c>
      <c r="R360" s="74"/>
      <c r="S360" s="74"/>
      <c r="T360" s="69" t="str">
        <f>+IFERROR(VLOOKUP(#REF!&amp;"-"&amp;ROW()-89,[1]ワークシート!$F$2:$BX$1002,58,0),"")</f>
        <v/>
      </c>
      <c r="U360" s="69"/>
      <c r="V360" s="69" t="str">
        <f>+IFERROR(VLOOKUP(#REF!&amp;"-"&amp;ROW()-89,[1]ワークシート!$F$2:$BX$1002,59,0),"")</f>
        <v/>
      </c>
      <c r="W360" s="69"/>
      <c r="X360" s="69"/>
      <c r="Y360" s="48" t="str">
        <f t="shared" si="8"/>
        <v/>
      </c>
      <c r="Z360" s="48"/>
      <c r="AA360" s="15" t="str">
        <f>+IFERROR(VLOOKUP(#REF!&amp;"-"&amp;ROW()-89,[1]ワークシート!$F$2:$BX$1002,10,0)&amp;"","")</f>
        <v/>
      </c>
      <c r="AB360" s="25"/>
      <c r="AC360" s="125" t="str">
        <f>+IFERROR(VLOOKUP(#REF!&amp;"-"&amp;ROW()-89,[1]ワークシート!$F$2:$BX$1002,63,0),"")</f>
        <v/>
      </c>
      <c r="AD360" s="125"/>
      <c r="AE360" s="48" t="str">
        <f t="shared" si="9"/>
        <v/>
      </c>
      <c r="AF360" s="48"/>
      <c r="AG360" s="48" t="str">
        <f>+IFERROR(IF(VLOOKUP(#REF!&amp;"-"&amp;ROW()-89,[1]ワークシート!$F$2:$BX$1002,64,0)="","",VLOOKUP(#REF!&amp;"-"&amp;ROW()-89,[1]ワークシート!$F$2:$BX$1002,64,0)),"")</f>
        <v/>
      </c>
      <c r="AH360" s="48"/>
      <c r="AJ360" s="138">
        <v>277</v>
      </c>
      <c r="AK360" s="138" t="e">
        <f>+#REF!&amp;AJ360</f>
        <v>#REF!</v>
      </c>
      <c r="AL360" s="43"/>
      <c r="AM360" s="43" t="str">
        <f>+IFERROR(IF(VLOOKUP(#REF!&amp;"-"&amp;ROW()-89,[1]ワークシート!$F$2:$BW$1002,12,0)="","",VLOOKUP(#REF!&amp;"-"&amp;ROW()-89,[1]ワークシート!$F$2:$BW$1002,12,0)),"")</f>
        <v/>
      </c>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row>
    <row r="361" spans="1:70" ht="35.1" hidden="1" customHeight="1">
      <c r="A361" s="15" t="str">
        <f>+IFERROR(IF(VLOOKUP(#REF!&amp;"-"&amp;ROW()-89,[1]ワークシート!$F$2:$BX$1002,6,0)="","",VLOOKUP(#REF!&amp;"-"&amp;ROW()-89,[1]ワークシート!$F$2:$BX$1002,6,0)),"")</f>
        <v/>
      </c>
      <c r="B361" s="25"/>
      <c r="C361" s="15" t="str">
        <f>+IFERROR(IF(VLOOKUP(#REF!&amp;"-"&amp;ROW()-89,[1]ワークシート!$F$2:$BX$1002,7,0)="","",VLOOKUP(#REF!&amp;"-"&amp;ROW()-89,[1]ワークシート!$F$2:$BX$1002,7,0)),"")</f>
        <v/>
      </c>
      <c r="D361" s="25"/>
      <c r="E361" s="15" t="str">
        <f>+IFERROR(IF(VLOOKUP(#REF!&amp;"-"&amp;ROW()-89,[1]ワークシート!$F$2:$BX$1002,8,0)="","",VLOOKUP(#REF!&amp;"-"&amp;ROW()-89,[1]ワークシート!$F$2:$BX$1002,8,0)),"")</f>
        <v/>
      </c>
      <c r="F361" s="25"/>
      <c r="G361" s="48" t="str">
        <f>+IFERROR(IF(VLOOKUP(#REF!&amp;"-"&amp;ROW()-89,[1]ワークシート!$F$2:$BX$1002,9,0)="","",VLOOKUP(#REF!&amp;"-"&amp;ROW()-89,[1]ワークシート!$F$2:$BX$1002,9,0)),"")</f>
        <v/>
      </c>
      <c r="H3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1" s="52"/>
      <c r="J361" s="15" t="str">
        <f>+IFERROR(IF(VLOOKUP(#REF!&amp;"-"&amp;ROW()-89,[1]ワークシート!$F$2:$BX$1002,16,0)="","",VLOOKUP(#REF!&amp;"-"&amp;ROW()-89,[1]ワークシート!$F$2:$BX$1002,16,0)),"")</f>
        <v/>
      </c>
      <c r="K361" s="30"/>
      <c r="L361" s="25"/>
      <c r="M361" s="57" t="str">
        <f>+IFERROR(VLOOKUP(#REF!&amp;"-"&amp;ROW()-89,[1]ワークシート!$F$2:$BX$1002,21,0),"")</f>
        <v/>
      </c>
      <c r="N361" s="65"/>
      <c r="O361" s="69" t="str">
        <f>+IFERROR(VLOOKUP(#REF!&amp;"-"&amp;ROW()-89,[1]ワークシート!$F$2:$BX$1002,22,0),"")</f>
        <v/>
      </c>
      <c r="P361" s="69"/>
      <c r="Q361" s="74" t="str">
        <f>+IFERROR(IF(VLOOKUP(#REF!&amp;"-"&amp;ROW()-89,[1]ワークシート!$F$2:$BX$1002,53,0)="","",VLOOKUP(#REF!&amp;"-"&amp;ROW()-89,[1]ワークシート!$F$2:$BX$1002,53,0)),"")</f>
        <v/>
      </c>
      <c r="R361" s="74"/>
      <c r="S361" s="74"/>
      <c r="T361" s="69" t="str">
        <f>+IFERROR(VLOOKUP(#REF!&amp;"-"&amp;ROW()-89,[1]ワークシート!$F$2:$BX$1002,58,0),"")</f>
        <v/>
      </c>
      <c r="U361" s="69"/>
      <c r="V361" s="69" t="str">
        <f>+IFERROR(VLOOKUP(#REF!&amp;"-"&amp;ROW()-89,[1]ワークシート!$F$2:$BX$1002,59,0),"")</f>
        <v/>
      </c>
      <c r="W361" s="69"/>
      <c r="X361" s="69"/>
      <c r="Y361" s="48" t="str">
        <f t="shared" si="8"/>
        <v/>
      </c>
      <c r="Z361" s="48"/>
      <c r="AA361" s="15" t="str">
        <f>+IFERROR(VLOOKUP(#REF!&amp;"-"&amp;ROW()-89,[1]ワークシート!$F$2:$BX$1002,10,0)&amp;"","")</f>
        <v/>
      </c>
      <c r="AB361" s="25"/>
      <c r="AC361" s="125" t="str">
        <f>+IFERROR(VLOOKUP(#REF!&amp;"-"&amp;ROW()-89,[1]ワークシート!$F$2:$BX$1002,63,0),"")</f>
        <v/>
      </c>
      <c r="AD361" s="125"/>
      <c r="AE361" s="48" t="str">
        <f t="shared" si="9"/>
        <v/>
      </c>
      <c r="AF361" s="48"/>
      <c r="AG361" s="48" t="str">
        <f>+IFERROR(IF(VLOOKUP(#REF!&amp;"-"&amp;ROW()-89,[1]ワークシート!$F$2:$BX$1002,64,0)="","",VLOOKUP(#REF!&amp;"-"&amp;ROW()-89,[1]ワークシート!$F$2:$BX$1002,64,0)),"")</f>
        <v/>
      </c>
      <c r="AH361" s="48"/>
      <c r="AJ361" s="138">
        <v>278</v>
      </c>
      <c r="AK361" s="138" t="e">
        <f>+#REF!&amp;AJ361</f>
        <v>#REF!</v>
      </c>
      <c r="AL361" s="43"/>
      <c r="AM361" s="43" t="str">
        <f>+IFERROR(IF(VLOOKUP(#REF!&amp;"-"&amp;ROW()-89,[1]ワークシート!$F$2:$BW$1002,12,0)="","",VLOOKUP(#REF!&amp;"-"&amp;ROW()-89,[1]ワークシート!$F$2:$BW$1002,12,0)),"")</f>
        <v/>
      </c>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row>
    <row r="362" spans="1:70" ht="35.1" hidden="1" customHeight="1">
      <c r="A362" s="15" t="str">
        <f>+IFERROR(IF(VLOOKUP(#REF!&amp;"-"&amp;ROW()-89,[1]ワークシート!$F$2:$BX$1002,6,0)="","",VLOOKUP(#REF!&amp;"-"&amp;ROW()-89,[1]ワークシート!$F$2:$BX$1002,6,0)),"")</f>
        <v/>
      </c>
      <c r="B362" s="25"/>
      <c r="C362" s="15" t="str">
        <f>+IFERROR(IF(VLOOKUP(#REF!&amp;"-"&amp;ROW()-89,[1]ワークシート!$F$2:$BX$1002,7,0)="","",VLOOKUP(#REF!&amp;"-"&amp;ROW()-89,[1]ワークシート!$F$2:$BX$1002,7,0)),"")</f>
        <v/>
      </c>
      <c r="D362" s="25"/>
      <c r="E362" s="15" t="str">
        <f>+IFERROR(IF(VLOOKUP(#REF!&amp;"-"&amp;ROW()-89,[1]ワークシート!$F$2:$BX$1002,8,0)="","",VLOOKUP(#REF!&amp;"-"&amp;ROW()-89,[1]ワークシート!$F$2:$BX$1002,8,0)),"")</f>
        <v/>
      </c>
      <c r="F362" s="25"/>
      <c r="G362" s="48" t="str">
        <f>+IFERROR(IF(VLOOKUP(#REF!&amp;"-"&amp;ROW()-89,[1]ワークシート!$F$2:$BX$1002,9,0)="","",VLOOKUP(#REF!&amp;"-"&amp;ROW()-89,[1]ワークシート!$F$2:$BX$1002,9,0)),"")</f>
        <v/>
      </c>
      <c r="H3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2" s="52"/>
      <c r="J362" s="15" t="str">
        <f>+IFERROR(IF(VLOOKUP(#REF!&amp;"-"&amp;ROW()-89,[1]ワークシート!$F$2:$BX$1002,16,0)="","",VLOOKUP(#REF!&amp;"-"&amp;ROW()-89,[1]ワークシート!$F$2:$BX$1002,16,0)),"")</f>
        <v/>
      </c>
      <c r="K362" s="30"/>
      <c r="L362" s="25"/>
      <c r="M362" s="57" t="str">
        <f>+IFERROR(VLOOKUP(#REF!&amp;"-"&amp;ROW()-89,[1]ワークシート!$F$2:$BX$1002,21,0),"")</f>
        <v/>
      </c>
      <c r="N362" s="65"/>
      <c r="O362" s="69" t="str">
        <f>+IFERROR(VLOOKUP(#REF!&amp;"-"&amp;ROW()-89,[1]ワークシート!$F$2:$BX$1002,22,0),"")</f>
        <v/>
      </c>
      <c r="P362" s="69"/>
      <c r="Q362" s="74" t="str">
        <f>+IFERROR(IF(VLOOKUP(#REF!&amp;"-"&amp;ROW()-89,[1]ワークシート!$F$2:$BX$1002,53,0)="","",VLOOKUP(#REF!&amp;"-"&amp;ROW()-89,[1]ワークシート!$F$2:$BX$1002,53,0)),"")</f>
        <v/>
      </c>
      <c r="R362" s="74"/>
      <c r="S362" s="74"/>
      <c r="T362" s="69" t="str">
        <f>+IFERROR(VLOOKUP(#REF!&amp;"-"&amp;ROW()-89,[1]ワークシート!$F$2:$BX$1002,58,0),"")</f>
        <v/>
      </c>
      <c r="U362" s="69"/>
      <c r="V362" s="69" t="str">
        <f>+IFERROR(VLOOKUP(#REF!&amp;"-"&amp;ROW()-89,[1]ワークシート!$F$2:$BX$1002,59,0),"")</f>
        <v/>
      </c>
      <c r="W362" s="69"/>
      <c r="X362" s="69"/>
      <c r="Y362" s="48" t="str">
        <f t="shared" si="8"/>
        <v/>
      </c>
      <c r="Z362" s="48"/>
      <c r="AA362" s="15" t="str">
        <f>+IFERROR(VLOOKUP(#REF!&amp;"-"&amp;ROW()-89,[1]ワークシート!$F$2:$BX$1002,10,0)&amp;"","")</f>
        <v/>
      </c>
      <c r="AB362" s="25"/>
      <c r="AC362" s="125" t="str">
        <f>+IFERROR(VLOOKUP(#REF!&amp;"-"&amp;ROW()-89,[1]ワークシート!$F$2:$BX$1002,63,0),"")</f>
        <v/>
      </c>
      <c r="AD362" s="125"/>
      <c r="AE362" s="48" t="str">
        <f t="shared" si="9"/>
        <v/>
      </c>
      <c r="AF362" s="48"/>
      <c r="AG362" s="48" t="str">
        <f>+IFERROR(IF(VLOOKUP(#REF!&amp;"-"&amp;ROW()-89,[1]ワークシート!$F$2:$BX$1002,64,0)="","",VLOOKUP(#REF!&amp;"-"&amp;ROW()-89,[1]ワークシート!$F$2:$BX$1002,64,0)),"")</f>
        <v/>
      </c>
      <c r="AH362" s="48"/>
      <c r="AJ362" s="138">
        <v>279</v>
      </c>
      <c r="AK362" s="138" t="e">
        <f>+#REF!&amp;AJ362</f>
        <v>#REF!</v>
      </c>
      <c r="AL362" s="43"/>
      <c r="AM362" s="43" t="str">
        <f>+IFERROR(IF(VLOOKUP(#REF!&amp;"-"&amp;ROW()-89,[1]ワークシート!$F$2:$BW$1002,12,0)="","",VLOOKUP(#REF!&amp;"-"&amp;ROW()-89,[1]ワークシート!$F$2:$BW$1002,12,0)),"")</f>
        <v/>
      </c>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row>
    <row r="363" spans="1:70" ht="35.1" hidden="1" customHeight="1">
      <c r="A363" s="15" t="str">
        <f>+IFERROR(IF(VLOOKUP(#REF!&amp;"-"&amp;ROW()-89,[1]ワークシート!$F$2:$BX$1002,6,0)="","",VLOOKUP(#REF!&amp;"-"&amp;ROW()-89,[1]ワークシート!$F$2:$BX$1002,6,0)),"")</f>
        <v/>
      </c>
      <c r="B363" s="25"/>
      <c r="C363" s="15" t="str">
        <f>+IFERROR(IF(VLOOKUP(#REF!&amp;"-"&amp;ROW()-89,[1]ワークシート!$F$2:$BX$1002,7,0)="","",VLOOKUP(#REF!&amp;"-"&amp;ROW()-89,[1]ワークシート!$F$2:$BX$1002,7,0)),"")</f>
        <v/>
      </c>
      <c r="D363" s="25"/>
      <c r="E363" s="15" t="str">
        <f>+IFERROR(IF(VLOOKUP(#REF!&amp;"-"&amp;ROW()-89,[1]ワークシート!$F$2:$BX$1002,8,0)="","",VLOOKUP(#REF!&amp;"-"&amp;ROW()-89,[1]ワークシート!$F$2:$BX$1002,8,0)),"")</f>
        <v/>
      </c>
      <c r="F363" s="25"/>
      <c r="G363" s="48" t="str">
        <f>+IFERROR(IF(VLOOKUP(#REF!&amp;"-"&amp;ROW()-89,[1]ワークシート!$F$2:$BX$1002,9,0)="","",VLOOKUP(#REF!&amp;"-"&amp;ROW()-89,[1]ワークシート!$F$2:$BX$1002,9,0)),"")</f>
        <v/>
      </c>
      <c r="H3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3" s="52"/>
      <c r="J363" s="15" t="str">
        <f>+IFERROR(IF(VLOOKUP(#REF!&amp;"-"&amp;ROW()-89,[1]ワークシート!$F$2:$BX$1002,16,0)="","",VLOOKUP(#REF!&amp;"-"&amp;ROW()-89,[1]ワークシート!$F$2:$BX$1002,16,0)),"")</f>
        <v/>
      </c>
      <c r="K363" s="30"/>
      <c r="L363" s="25"/>
      <c r="M363" s="57" t="str">
        <f>+IFERROR(VLOOKUP(#REF!&amp;"-"&amp;ROW()-89,[1]ワークシート!$F$2:$BX$1002,21,0),"")</f>
        <v/>
      </c>
      <c r="N363" s="65"/>
      <c r="O363" s="69" t="str">
        <f>+IFERROR(VLOOKUP(#REF!&amp;"-"&amp;ROW()-89,[1]ワークシート!$F$2:$BX$1002,22,0),"")</f>
        <v/>
      </c>
      <c r="P363" s="69"/>
      <c r="Q363" s="74" t="str">
        <f>+IFERROR(IF(VLOOKUP(#REF!&amp;"-"&amp;ROW()-89,[1]ワークシート!$F$2:$BX$1002,53,0)="","",VLOOKUP(#REF!&amp;"-"&amp;ROW()-89,[1]ワークシート!$F$2:$BX$1002,53,0)),"")</f>
        <v/>
      </c>
      <c r="R363" s="74"/>
      <c r="S363" s="74"/>
      <c r="T363" s="69" t="str">
        <f>+IFERROR(VLOOKUP(#REF!&amp;"-"&amp;ROW()-89,[1]ワークシート!$F$2:$BX$1002,58,0),"")</f>
        <v/>
      </c>
      <c r="U363" s="69"/>
      <c r="V363" s="69" t="str">
        <f>+IFERROR(VLOOKUP(#REF!&amp;"-"&amp;ROW()-89,[1]ワークシート!$F$2:$BX$1002,59,0),"")</f>
        <v/>
      </c>
      <c r="W363" s="69"/>
      <c r="X363" s="69"/>
      <c r="Y363" s="48" t="str">
        <f t="shared" si="8"/>
        <v/>
      </c>
      <c r="Z363" s="48"/>
      <c r="AA363" s="15" t="str">
        <f>+IFERROR(VLOOKUP(#REF!&amp;"-"&amp;ROW()-89,[1]ワークシート!$F$2:$BX$1002,10,0)&amp;"","")</f>
        <v/>
      </c>
      <c r="AB363" s="25"/>
      <c r="AC363" s="125" t="str">
        <f>+IFERROR(VLOOKUP(#REF!&amp;"-"&amp;ROW()-89,[1]ワークシート!$F$2:$BX$1002,63,0),"")</f>
        <v/>
      </c>
      <c r="AD363" s="125"/>
      <c r="AE363" s="48" t="str">
        <f t="shared" si="9"/>
        <v/>
      </c>
      <c r="AF363" s="48"/>
      <c r="AG363" s="48" t="str">
        <f>+IFERROR(IF(VLOOKUP(#REF!&amp;"-"&amp;ROW()-89,[1]ワークシート!$F$2:$BX$1002,64,0)="","",VLOOKUP(#REF!&amp;"-"&amp;ROW()-89,[1]ワークシート!$F$2:$BX$1002,64,0)),"")</f>
        <v/>
      </c>
      <c r="AH363" s="48"/>
      <c r="AJ363" s="138">
        <v>280</v>
      </c>
      <c r="AK363" s="138" t="e">
        <f>+#REF!&amp;AJ363</f>
        <v>#REF!</v>
      </c>
      <c r="AL363" s="43"/>
      <c r="AM363" s="43" t="str">
        <f>+IFERROR(IF(VLOOKUP(#REF!&amp;"-"&amp;ROW()-89,[1]ワークシート!$F$2:$BW$1002,12,0)="","",VLOOKUP(#REF!&amp;"-"&amp;ROW()-89,[1]ワークシート!$F$2:$BW$1002,12,0)),"")</f>
        <v/>
      </c>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row>
    <row r="364" spans="1:70" ht="35.1" hidden="1" customHeight="1">
      <c r="A364" s="15" t="str">
        <f>+IFERROR(IF(VLOOKUP(#REF!&amp;"-"&amp;ROW()-89,[1]ワークシート!$F$2:$BX$1002,6,0)="","",VLOOKUP(#REF!&amp;"-"&amp;ROW()-89,[1]ワークシート!$F$2:$BX$1002,6,0)),"")</f>
        <v/>
      </c>
      <c r="B364" s="25"/>
      <c r="C364" s="15" t="str">
        <f>+IFERROR(IF(VLOOKUP(#REF!&amp;"-"&amp;ROW()-89,[1]ワークシート!$F$2:$BX$1002,7,0)="","",VLOOKUP(#REF!&amp;"-"&amp;ROW()-89,[1]ワークシート!$F$2:$BX$1002,7,0)),"")</f>
        <v/>
      </c>
      <c r="D364" s="25"/>
      <c r="E364" s="15" t="str">
        <f>+IFERROR(IF(VLOOKUP(#REF!&amp;"-"&amp;ROW()-89,[1]ワークシート!$F$2:$BX$1002,8,0)="","",VLOOKUP(#REF!&amp;"-"&amp;ROW()-89,[1]ワークシート!$F$2:$BX$1002,8,0)),"")</f>
        <v/>
      </c>
      <c r="F364" s="25"/>
      <c r="G364" s="48" t="str">
        <f>+IFERROR(IF(VLOOKUP(#REF!&amp;"-"&amp;ROW()-89,[1]ワークシート!$F$2:$BX$1002,9,0)="","",VLOOKUP(#REF!&amp;"-"&amp;ROW()-89,[1]ワークシート!$F$2:$BX$1002,9,0)),"")</f>
        <v/>
      </c>
      <c r="H3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4" s="52"/>
      <c r="J364" s="15" t="str">
        <f>+IFERROR(IF(VLOOKUP(#REF!&amp;"-"&amp;ROW()-89,[1]ワークシート!$F$2:$BX$1002,16,0)="","",VLOOKUP(#REF!&amp;"-"&amp;ROW()-89,[1]ワークシート!$F$2:$BX$1002,16,0)),"")</f>
        <v/>
      </c>
      <c r="K364" s="30"/>
      <c r="L364" s="25"/>
      <c r="M364" s="57" t="str">
        <f>+IFERROR(VLOOKUP(#REF!&amp;"-"&amp;ROW()-89,[1]ワークシート!$F$2:$BX$1002,21,0),"")</f>
        <v/>
      </c>
      <c r="N364" s="65"/>
      <c r="O364" s="69" t="str">
        <f>+IFERROR(VLOOKUP(#REF!&amp;"-"&amp;ROW()-89,[1]ワークシート!$F$2:$BX$1002,22,0),"")</f>
        <v/>
      </c>
      <c r="P364" s="69"/>
      <c r="Q364" s="74" t="str">
        <f>+IFERROR(IF(VLOOKUP(#REF!&amp;"-"&amp;ROW()-89,[1]ワークシート!$F$2:$BX$1002,53,0)="","",VLOOKUP(#REF!&amp;"-"&amp;ROW()-89,[1]ワークシート!$F$2:$BX$1002,53,0)),"")</f>
        <v/>
      </c>
      <c r="R364" s="74"/>
      <c r="S364" s="74"/>
      <c r="T364" s="69" t="str">
        <f>+IFERROR(VLOOKUP(#REF!&amp;"-"&amp;ROW()-89,[1]ワークシート!$F$2:$BX$1002,58,0),"")</f>
        <v/>
      </c>
      <c r="U364" s="69"/>
      <c r="V364" s="69" t="str">
        <f>+IFERROR(VLOOKUP(#REF!&amp;"-"&amp;ROW()-89,[1]ワークシート!$F$2:$BX$1002,59,0),"")</f>
        <v/>
      </c>
      <c r="W364" s="69"/>
      <c r="X364" s="69"/>
      <c r="Y364" s="48" t="str">
        <f t="shared" si="8"/>
        <v/>
      </c>
      <c r="Z364" s="48"/>
      <c r="AA364" s="15" t="str">
        <f>+IFERROR(VLOOKUP(#REF!&amp;"-"&amp;ROW()-89,[1]ワークシート!$F$2:$BX$1002,10,0)&amp;"","")</f>
        <v/>
      </c>
      <c r="AB364" s="25"/>
      <c r="AC364" s="125" t="str">
        <f>+IFERROR(VLOOKUP(#REF!&amp;"-"&amp;ROW()-89,[1]ワークシート!$F$2:$BX$1002,63,0),"")</f>
        <v/>
      </c>
      <c r="AD364" s="125"/>
      <c r="AE364" s="48" t="str">
        <f t="shared" si="9"/>
        <v/>
      </c>
      <c r="AF364" s="48"/>
      <c r="AG364" s="48" t="str">
        <f>+IFERROR(IF(VLOOKUP(#REF!&amp;"-"&amp;ROW()-89,[1]ワークシート!$F$2:$BX$1002,64,0)="","",VLOOKUP(#REF!&amp;"-"&amp;ROW()-89,[1]ワークシート!$F$2:$BX$1002,64,0)),"")</f>
        <v/>
      </c>
      <c r="AH364" s="48"/>
      <c r="AJ364" s="138">
        <v>281</v>
      </c>
      <c r="AK364" s="138" t="e">
        <f>+#REF!&amp;AJ364</f>
        <v>#REF!</v>
      </c>
      <c r="AL364" s="43"/>
      <c r="AM364" s="43" t="str">
        <f>+IFERROR(IF(VLOOKUP(#REF!&amp;"-"&amp;ROW()-89,[1]ワークシート!$F$2:$BW$1002,12,0)="","",VLOOKUP(#REF!&amp;"-"&amp;ROW()-89,[1]ワークシート!$F$2:$BW$1002,12,0)),"")</f>
        <v/>
      </c>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row>
    <row r="365" spans="1:70" ht="35.1" hidden="1" customHeight="1">
      <c r="A365" s="15" t="str">
        <f>+IFERROR(IF(VLOOKUP(#REF!&amp;"-"&amp;ROW()-89,[1]ワークシート!$F$2:$BX$1002,6,0)="","",VLOOKUP(#REF!&amp;"-"&amp;ROW()-89,[1]ワークシート!$F$2:$BX$1002,6,0)),"")</f>
        <v/>
      </c>
      <c r="B365" s="25"/>
      <c r="C365" s="15" t="str">
        <f>+IFERROR(IF(VLOOKUP(#REF!&amp;"-"&amp;ROW()-89,[1]ワークシート!$F$2:$BX$1002,7,0)="","",VLOOKUP(#REF!&amp;"-"&amp;ROW()-89,[1]ワークシート!$F$2:$BX$1002,7,0)),"")</f>
        <v/>
      </c>
      <c r="D365" s="25"/>
      <c r="E365" s="15" t="str">
        <f>+IFERROR(IF(VLOOKUP(#REF!&amp;"-"&amp;ROW()-89,[1]ワークシート!$F$2:$BX$1002,8,0)="","",VLOOKUP(#REF!&amp;"-"&amp;ROW()-89,[1]ワークシート!$F$2:$BX$1002,8,0)),"")</f>
        <v/>
      </c>
      <c r="F365" s="25"/>
      <c r="G365" s="48" t="str">
        <f>+IFERROR(IF(VLOOKUP(#REF!&amp;"-"&amp;ROW()-89,[1]ワークシート!$F$2:$BX$1002,9,0)="","",VLOOKUP(#REF!&amp;"-"&amp;ROW()-89,[1]ワークシート!$F$2:$BX$1002,9,0)),"")</f>
        <v/>
      </c>
      <c r="H3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5" s="52"/>
      <c r="J365" s="15" t="str">
        <f>+IFERROR(IF(VLOOKUP(#REF!&amp;"-"&amp;ROW()-89,[1]ワークシート!$F$2:$BX$1002,16,0)="","",VLOOKUP(#REF!&amp;"-"&amp;ROW()-89,[1]ワークシート!$F$2:$BX$1002,16,0)),"")</f>
        <v/>
      </c>
      <c r="K365" s="30"/>
      <c r="L365" s="25"/>
      <c r="M365" s="57" t="str">
        <f>+IFERROR(VLOOKUP(#REF!&amp;"-"&amp;ROW()-89,[1]ワークシート!$F$2:$BX$1002,21,0),"")</f>
        <v/>
      </c>
      <c r="N365" s="65"/>
      <c r="O365" s="69" t="str">
        <f>+IFERROR(VLOOKUP(#REF!&amp;"-"&amp;ROW()-89,[1]ワークシート!$F$2:$BX$1002,22,0),"")</f>
        <v/>
      </c>
      <c r="P365" s="69"/>
      <c r="Q365" s="74" t="str">
        <f>+IFERROR(IF(VLOOKUP(#REF!&amp;"-"&amp;ROW()-89,[1]ワークシート!$F$2:$BX$1002,53,0)="","",VLOOKUP(#REF!&amp;"-"&amp;ROW()-89,[1]ワークシート!$F$2:$BX$1002,53,0)),"")</f>
        <v/>
      </c>
      <c r="R365" s="74"/>
      <c r="S365" s="74"/>
      <c r="T365" s="69" t="str">
        <f>+IFERROR(VLOOKUP(#REF!&amp;"-"&amp;ROW()-89,[1]ワークシート!$F$2:$BX$1002,58,0),"")</f>
        <v/>
      </c>
      <c r="U365" s="69"/>
      <c r="V365" s="69" t="str">
        <f>+IFERROR(VLOOKUP(#REF!&amp;"-"&amp;ROW()-89,[1]ワークシート!$F$2:$BX$1002,59,0),"")</f>
        <v/>
      </c>
      <c r="W365" s="69"/>
      <c r="X365" s="69"/>
      <c r="Y365" s="48" t="str">
        <f t="shared" si="8"/>
        <v/>
      </c>
      <c r="Z365" s="48"/>
      <c r="AA365" s="15" t="str">
        <f>+IFERROR(VLOOKUP(#REF!&amp;"-"&amp;ROW()-89,[1]ワークシート!$F$2:$BX$1002,10,0)&amp;"","")</f>
        <v/>
      </c>
      <c r="AB365" s="25"/>
      <c r="AC365" s="125" t="str">
        <f>+IFERROR(VLOOKUP(#REF!&amp;"-"&amp;ROW()-89,[1]ワークシート!$F$2:$BX$1002,63,0),"")</f>
        <v/>
      </c>
      <c r="AD365" s="125"/>
      <c r="AE365" s="48" t="str">
        <f t="shared" si="9"/>
        <v/>
      </c>
      <c r="AF365" s="48"/>
      <c r="AG365" s="48" t="str">
        <f>+IFERROR(IF(VLOOKUP(#REF!&amp;"-"&amp;ROW()-89,[1]ワークシート!$F$2:$BX$1002,64,0)="","",VLOOKUP(#REF!&amp;"-"&amp;ROW()-89,[1]ワークシート!$F$2:$BX$1002,64,0)),"")</f>
        <v/>
      </c>
      <c r="AH365" s="48"/>
      <c r="AJ365" s="138">
        <v>282</v>
      </c>
      <c r="AK365" s="138" t="e">
        <f>+#REF!&amp;AJ365</f>
        <v>#REF!</v>
      </c>
      <c r="AL365" s="43"/>
      <c r="AM365" s="43" t="str">
        <f>+IFERROR(IF(VLOOKUP(#REF!&amp;"-"&amp;ROW()-89,[1]ワークシート!$F$2:$BW$1002,12,0)="","",VLOOKUP(#REF!&amp;"-"&amp;ROW()-89,[1]ワークシート!$F$2:$BW$1002,12,0)),"")</f>
        <v/>
      </c>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row>
    <row r="366" spans="1:70" ht="35.1" hidden="1" customHeight="1">
      <c r="A366" s="15" t="str">
        <f>+IFERROR(IF(VLOOKUP(#REF!&amp;"-"&amp;ROW()-89,[1]ワークシート!$F$2:$BX$1002,6,0)="","",VLOOKUP(#REF!&amp;"-"&amp;ROW()-89,[1]ワークシート!$F$2:$BX$1002,6,0)),"")</f>
        <v/>
      </c>
      <c r="B366" s="25"/>
      <c r="C366" s="15" t="str">
        <f>+IFERROR(IF(VLOOKUP(#REF!&amp;"-"&amp;ROW()-89,[1]ワークシート!$F$2:$BX$1002,7,0)="","",VLOOKUP(#REF!&amp;"-"&amp;ROW()-89,[1]ワークシート!$F$2:$BX$1002,7,0)),"")</f>
        <v/>
      </c>
      <c r="D366" s="25"/>
      <c r="E366" s="15" t="str">
        <f>+IFERROR(IF(VLOOKUP(#REF!&amp;"-"&amp;ROW()-89,[1]ワークシート!$F$2:$BX$1002,8,0)="","",VLOOKUP(#REF!&amp;"-"&amp;ROW()-89,[1]ワークシート!$F$2:$BX$1002,8,0)),"")</f>
        <v/>
      </c>
      <c r="F366" s="25"/>
      <c r="G366" s="48" t="str">
        <f>+IFERROR(IF(VLOOKUP(#REF!&amp;"-"&amp;ROW()-89,[1]ワークシート!$F$2:$BX$1002,9,0)="","",VLOOKUP(#REF!&amp;"-"&amp;ROW()-89,[1]ワークシート!$F$2:$BX$1002,9,0)),"")</f>
        <v/>
      </c>
      <c r="H3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6" s="52"/>
      <c r="J366" s="15" t="str">
        <f>+IFERROR(IF(VLOOKUP(#REF!&amp;"-"&amp;ROW()-89,[1]ワークシート!$F$2:$BX$1002,16,0)="","",VLOOKUP(#REF!&amp;"-"&amp;ROW()-89,[1]ワークシート!$F$2:$BX$1002,16,0)),"")</f>
        <v/>
      </c>
      <c r="K366" s="30"/>
      <c r="L366" s="25"/>
      <c r="M366" s="57" t="str">
        <f>+IFERROR(VLOOKUP(#REF!&amp;"-"&amp;ROW()-89,[1]ワークシート!$F$2:$BX$1002,21,0),"")</f>
        <v/>
      </c>
      <c r="N366" s="65"/>
      <c r="O366" s="69" t="str">
        <f>+IFERROR(VLOOKUP(#REF!&amp;"-"&amp;ROW()-89,[1]ワークシート!$F$2:$BX$1002,22,0),"")</f>
        <v/>
      </c>
      <c r="P366" s="69"/>
      <c r="Q366" s="74" t="str">
        <f>+IFERROR(IF(VLOOKUP(#REF!&amp;"-"&amp;ROW()-89,[1]ワークシート!$F$2:$BX$1002,53,0)="","",VLOOKUP(#REF!&amp;"-"&amp;ROW()-89,[1]ワークシート!$F$2:$BX$1002,53,0)),"")</f>
        <v/>
      </c>
      <c r="R366" s="74"/>
      <c r="S366" s="74"/>
      <c r="T366" s="69" t="str">
        <f>+IFERROR(VLOOKUP(#REF!&amp;"-"&amp;ROW()-89,[1]ワークシート!$F$2:$BX$1002,58,0),"")</f>
        <v/>
      </c>
      <c r="U366" s="69"/>
      <c r="V366" s="69" t="str">
        <f>+IFERROR(VLOOKUP(#REF!&amp;"-"&amp;ROW()-89,[1]ワークシート!$F$2:$BX$1002,59,0),"")</f>
        <v/>
      </c>
      <c r="W366" s="69"/>
      <c r="X366" s="69"/>
      <c r="Y366" s="48" t="str">
        <f t="shared" si="8"/>
        <v/>
      </c>
      <c r="Z366" s="48"/>
      <c r="AA366" s="15" t="str">
        <f>+IFERROR(VLOOKUP(#REF!&amp;"-"&amp;ROW()-89,[1]ワークシート!$F$2:$BX$1002,10,0)&amp;"","")</f>
        <v/>
      </c>
      <c r="AB366" s="25"/>
      <c r="AC366" s="125" t="str">
        <f>+IFERROR(VLOOKUP(#REF!&amp;"-"&amp;ROW()-89,[1]ワークシート!$F$2:$BX$1002,63,0),"")</f>
        <v/>
      </c>
      <c r="AD366" s="125"/>
      <c r="AE366" s="48" t="str">
        <f t="shared" si="9"/>
        <v/>
      </c>
      <c r="AF366" s="48"/>
      <c r="AG366" s="48" t="str">
        <f>+IFERROR(IF(VLOOKUP(#REF!&amp;"-"&amp;ROW()-89,[1]ワークシート!$F$2:$BX$1002,64,0)="","",VLOOKUP(#REF!&amp;"-"&amp;ROW()-89,[1]ワークシート!$F$2:$BX$1002,64,0)),"")</f>
        <v/>
      </c>
      <c r="AH366" s="48"/>
      <c r="AJ366" s="138">
        <v>283</v>
      </c>
      <c r="AK366" s="138" t="e">
        <f>+#REF!&amp;AJ366</f>
        <v>#REF!</v>
      </c>
      <c r="AL366" s="43"/>
      <c r="AM366" s="43" t="str">
        <f>+IFERROR(IF(VLOOKUP(#REF!&amp;"-"&amp;ROW()-89,[1]ワークシート!$F$2:$BW$1002,12,0)="","",VLOOKUP(#REF!&amp;"-"&amp;ROW()-89,[1]ワークシート!$F$2:$BW$1002,12,0)),"")</f>
        <v/>
      </c>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row>
    <row r="367" spans="1:70" ht="35.1" hidden="1" customHeight="1">
      <c r="A367" s="15" t="str">
        <f>+IFERROR(IF(VLOOKUP(#REF!&amp;"-"&amp;ROW()-89,[1]ワークシート!$F$2:$BX$1002,6,0)="","",VLOOKUP(#REF!&amp;"-"&amp;ROW()-89,[1]ワークシート!$F$2:$BX$1002,6,0)),"")</f>
        <v/>
      </c>
      <c r="B367" s="25"/>
      <c r="C367" s="15" t="str">
        <f>+IFERROR(IF(VLOOKUP(#REF!&amp;"-"&amp;ROW()-89,[1]ワークシート!$F$2:$BX$1002,7,0)="","",VLOOKUP(#REF!&amp;"-"&amp;ROW()-89,[1]ワークシート!$F$2:$BX$1002,7,0)),"")</f>
        <v/>
      </c>
      <c r="D367" s="25"/>
      <c r="E367" s="15" t="str">
        <f>+IFERROR(IF(VLOOKUP(#REF!&amp;"-"&amp;ROW()-89,[1]ワークシート!$F$2:$BX$1002,8,0)="","",VLOOKUP(#REF!&amp;"-"&amp;ROW()-89,[1]ワークシート!$F$2:$BX$1002,8,0)),"")</f>
        <v/>
      </c>
      <c r="F367" s="25"/>
      <c r="G367" s="48" t="str">
        <f>+IFERROR(IF(VLOOKUP(#REF!&amp;"-"&amp;ROW()-89,[1]ワークシート!$F$2:$BX$1002,9,0)="","",VLOOKUP(#REF!&amp;"-"&amp;ROW()-89,[1]ワークシート!$F$2:$BX$1002,9,0)),"")</f>
        <v/>
      </c>
      <c r="H3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7" s="52"/>
      <c r="J367" s="15" t="str">
        <f>+IFERROR(IF(VLOOKUP(#REF!&amp;"-"&amp;ROW()-89,[1]ワークシート!$F$2:$BX$1002,16,0)="","",VLOOKUP(#REF!&amp;"-"&amp;ROW()-89,[1]ワークシート!$F$2:$BX$1002,16,0)),"")</f>
        <v/>
      </c>
      <c r="K367" s="30"/>
      <c r="L367" s="25"/>
      <c r="M367" s="57" t="str">
        <f>+IFERROR(VLOOKUP(#REF!&amp;"-"&amp;ROW()-89,[1]ワークシート!$F$2:$BX$1002,21,0),"")</f>
        <v/>
      </c>
      <c r="N367" s="65"/>
      <c r="O367" s="69" t="str">
        <f>+IFERROR(VLOOKUP(#REF!&amp;"-"&amp;ROW()-89,[1]ワークシート!$F$2:$BX$1002,22,0),"")</f>
        <v/>
      </c>
      <c r="P367" s="69"/>
      <c r="Q367" s="74" t="str">
        <f>+IFERROR(IF(VLOOKUP(#REF!&amp;"-"&amp;ROW()-89,[1]ワークシート!$F$2:$BX$1002,53,0)="","",VLOOKUP(#REF!&amp;"-"&amp;ROW()-89,[1]ワークシート!$F$2:$BX$1002,53,0)),"")</f>
        <v/>
      </c>
      <c r="R367" s="74"/>
      <c r="S367" s="74"/>
      <c r="T367" s="69" t="str">
        <f>+IFERROR(VLOOKUP(#REF!&amp;"-"&amp;ROW()-89,[1]ワークシート!$F$2:$BX$1002,58,0),"")</f>
        <v/>
      </c>
      <c r="U367" s="69"/>
      <c r="V367" s="69" t="str">
        <f>+IFERROR(VLOOKUP(#REF!&amp;"-"&amp;ROW()-89,[1]ワークシート!$F$2:$BX$1002,59,0),"")</f>
        <v/>
      </c>
      <c r="W367" s="69"/>
      <c r="X367" s="69"/>
      <c r="Y367" s="48" t="str">
        <f t="shared" si="8"/>
        <v/>
      </c>
      <c r="Z367" s="48"/>
      <c r="AA367" s="15" t="str">
        <f>+IFERROR(VLOOKUP(#REF!&amp;"-"&amp;ROW()-89,[1]ワークシート!$F$2:$BX$1002,10,0)&amp;"","")</f>
        <v/>
      </c>
      <c r="AB367" s="25"/>
      <c r="AC367" s="125" t="str">
        <f>+IFERROR(VLOOKUP(#REF!&amp;"-"&amp;ROW()-89,[1]ワークシート!$F$2:$BX$1002,63,0),"")</f>
        <v/>
      </c>
      <c r="AD367" s="125"/>
      <c r="AE367" s="48" t="str">
        <f t="shared" si="9"/>
        <v/>
      </c>
      <c r="AF367" s="48"/>
      <c r="AG367" s="48" t="str">
        <f>+IFERROR(IF(VLOOKUP(#REF!&amp;"-"&amp;ROW()-89,[1]ワークシート!$F$2:$BX$1002,64,0)="","",VLOOKUP(#REF!&amp;"-"&amp;ROW()-89,[1]ワークシート!$F$2:$BX$1002,64,0)),"")</f>
        <v/>
      </c>
      <c r="AH367" s="48"/>
      <c r="AJ367" s="138">
        <v>284</v>
      </c>
      <c r="AK367" s="138" t="e">
        <f>+#REF!&amp;AJ367</f>
        <v>#REF!</v>
      </c>
      <c r="AL367" s="43"/>
      <c r="AM367" s="43" t="str">
        <f>+IFERROR(IF(VLOOKUP(#REF!&amp;"-"&amp;ROW()-89,[1]ワークシート!$F$2:$BW$1002,12,0)="","",VLOOKUP(#REF!&amp;"-"&amp;ROW()-89,[1]ワークシート!$F$2:$BW$1002,12,0)),"")</f>
        <v/>
      </c>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row>
    <row r="368" spans="1:70" ht="35.1" hidden="1" customHeight="1">
      <c r="A368" s="15" t="str">
        <f>+IFERROR(IF(VLOOKUP(#REF!&amp;"-"&amp;ROW()-89,[1]ワークシート!$F$2:$BX$1002,6,0)="","",VLOOKUP(#REF!&amp;"-"&amp;ROW()-89,[1]ワークシート!$F$2:$BX$1002,6,0)),"")</f>
        <v/>
      </c>
      <c r="B368" s="25"/>
      <c r="C368" s="15" t="str">
        <f>+IFERROR(IF(VLOOKUP(#REF!&amp;"-"&amp;ROW()-89,[1]ワークシート!$F$2:$BX$1002,7,0)="","",VLOOKUP(#REF!&amp;"-"&amp;ROW()-89,[1]ワークシート!$F$2:$BX$1002,7,0)),"")</f>
        <v/>
      </c>
      <c r="D368" s="25"/>
      <c r="E368" s="15" t="str">
        <f>+IFERROR(IF(VLOOKUP(#REF!&amp;"-"&amp;ROW()-89,[1]ワークシート!$F$2:$BX$1002,8,0)="","",VLOOKUP(#REF!&amp;"-"&amp;ROW()-89,[1]ワークシート!$F$2:$BX$1002,8,0)),"")</f>
        <v/>
      </c>
      <c r="F368" s="25"/>
      <c r="G368" s="48" t="str">
        <f>+IFERROR(IF(VLOOKUP(#REF!&amp;"-"&amp;ROW()-89,[1]ワークシート!$F$2:$BX$1002,9,0)="","",VLOOKUP(#REF!&amp;"-"&amp;ROW()-89,[1]ワークシート!$F$2:$BX$1002,9,0)),"")</f>
        <v/>
      </c>
      <c r="H3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8" s="52"/>
      <c r="J368" s="15" t="str">
        <f>+IFERROR(IF(VLOOKUP(#REF!&amp;"-"&amp;ROW()-89,[1]ワークシート!$F$2:$BX$1002,16,0)="","",VLOOKUP(#REF!&amp;"-"&amp;ROW()-89,[1]ワークシート!$F$2:$BX$1002,16,0)),"")</f>
        <v/>
      </c>
      <c r="K368" s="30"/>
      <c r="L368" s="25"/>
      <c r="M368" s="57" t="str">
        <f>+IFERROR(VLOOKUP(#REF!&amp;"-"&amp;ROW()-89,[1]ワークシート!$F$2:$BX$1002,21,0),"")</f>
        <v/>
      </c>
      <c r="N368" s="65"/>
      <c r="O368" s="69" t="str">
        <f>+IFERROR(VLOOKUP(#REF!&amp;"-"&amp;ROW()-89,[1]ワークシート!$F$2:$BX$1002,22,0),"")</f>
        <v/>
      </c>
      <c r="P368" s="69"/>
      <c r="Q368" s="74" t="str">
        <f>+IFERROR(IF(VLOOKUP(#REF!&amp;"-"&amp;ROW()-89,[1]ワークシート!$F$2:$BX$1002,53,0)="","",VLOOKUP(#REF!&amp;"-"&amp;ROW()-89,[1]ワークシート!$F$2:$BX$1002,53,0)),"")</f>
        <v/>
      </c>
      <c r="R368" s="74"/>
      <c r="S368" s="74"/>
      <c r="T368" s="69" t="str">
        <f>+IFERROR(VLOOKUP(#REF!&amp;"-"&amp;ROW()-89,[1]ワークシート!$F$2:$BX$1002,58,0),"")</f>
        <v/>
      </c>
      <c r="U368" s="69"/>
      <c r="V368" s="69" t="str">
        <f>+IFERROR(VLOOKUP(#REF!&amp;"-"&amp;ROW()-89,[1]ワークシート!$F$2:$BX$1002,59,0),"")</f>
        <v/>
      </c>
      <c r="W368" s="69"/>
      <c r="X368" s="69"/>
      <c r="Y368" s="48" t="str">
        <f t="shared" si="8"/>
        <v/>
      </c>
      <c r="Z368" s="48"/>
      <c r="AA368" s="15" t="str">
        <f>+IFERROR(VLOOKUP(#REF!&amp;"-"&amp;ROW()-89,[1]ワークシート!$F$2:$BX$1002,10,0)&amp;"","")</f>
        <v/>
      </c>
      <c r="AB368" s="25"/>
      <c r="AC368" s="125" t="str">
        <f>+IFERROR(VLOOKUP(#REF!&amp;"-"&amp;ROW()-89,[1]ワークシート!$F$2:$BX$1002,63,0),"")</f>
        <v/>
      </c>
      <c r="AD368" s="125"/>
      <c r="AE368" s="48" t="str">
        <f t="shared" si="9"/>
        <v/>
      </c>
      <c r="AF368" s="48"/>
      <c r="AG368" s="48" t="str">
        <f>+IFERROR(IF(VLOOKUP(#REF!&amp;"-"&amp;ROW()-89,[1]ワークシート!$F$2:$BX$1002,64,0)="","",VLOOKUP(#REF!&amp;"-"&amp;ROW()-89,[1]ワークシート!$F$2:$BX$1002,64,0)),"")</f>
        <v/>
      </c>
      <c r="AH368" s="48"/>
      <c r="AJ368" s="138">
        <v>285</v>
      </c>
      <c r="AK368" s="138" t="e">
        <f>+#REF!&amp;AJ368</f>
        <v>#REF!</v>
      </c>
      <c r="AL368" s="43"/>
      <c r="AM368" s="43" t="str">
        <f>+IFERROR(IF(VLOOKUP(#REF!&amp;"-"&amp;ROW()-89,[1]ワークシート!$F$2:$BW$1002,12,0)="","",VLOOKUP(#REF!&amp;"-"&amp;ROW()-89,[1]ワークシート!$F$2:$BW$1002,12,0)),"")</f>
        <v/>
      </c>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row>
    <row r="369" spans="1:70" ht="35.1" hidden="1" customHeight="1">
      <c r="A369" s="15" t="str">
        <f>+IFERROR(IF(VLOOKUP(#REF!&amp;"-"&amp;ROW()-89,[1]ワークシート!$F$2:$BX$1002,6,0)="","",VLOOKUP(#REF!&amp;"-"&amp;ROW()-89,[1]ワークシート!$F$2:$BX$1002,6,0)),"")</f>
        <v/>
      </c>
      <c r="B369" s="25"/>
      <c r="C369" s="15" t="str">
        <f>+IFERROR(IF(VLOOKUP(#REF!&amp;"-"&amp;ROW()-89,[1]ワークシート!$F$2:$BX$1002,7,0)="","",VLOOKUP(#REF!&amp;"-"&amp;ROW()-89,[1]ワークシート!$F$2:$BX$1002,7,0)),"")</f>
        <v/>
      </c>
      <c r="D369" s="25"/>
      <c r="E369" s="15" t="str">
        <f>+IFERROR(IF(VLOOKUP(#REF!&amp;"-"&amp;ROW()-89,[1]ワークシート!$F$2:$BX$1002,8,0)="","",VLOOKUP(#REF!&amp;"-"&amp;ROW()-89,[1]ワークシート!$F$2:$BX$1002,8,0)),"")</f>
        <v/>
      </c>
      <c r="F369" s="25"/>
      <c r="G369" s="48" t="str">
        <f>+IFERROR(IF(VLOOKUP(#REF!&amp;"-"&amp;ROW()-89,[1]ワークシート!$F$2:$BX$1002,9,0)="","",VLOOKUP(#REF!&amp;"-"&amp;ROW()-89,[1]ワークシート!$F$2:$BX$1002,9,0)),"")</f>
        <v/>
      </c>
      <c r="H3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9" s="52"/>
      <c r="J369" s="15" t="str">
        <f>+IFERROR(IF(VLOOKUP(#REF!&amp;"-"&amp;ROW()-89,[1]ワークシート!$F$2:$BX$1002,16,0)="","",VLOOKUP(#REF!&amp;"-"&amp;ROW()-89,[1]ワークシート!$F$2:$BX$1002,16,0)),"")</f>
        <v/>
      </c>
      <c r="K369" s="30"/>
      <c r="L369" s="25"/>
      <c r="M369" s="57" t="str">
        <f>+IFERROR(VLOOKUP(#REF!&amp;"-"&amp;ROW()-89,[1]ワークシート!$F$2:$BX$1002,21,0),"")</f>
        <v/>
      </c>
      <c r="N369" s="65"/>
      <c r="O369" s="69" t="str">
        <f>+IFERROR(VLOOKUP(#REF!&amp;"-"&amp;ROW()-89,[1]ワークシート!$F$2:$BX$1002,22,0),"")</f>
        <v/>
      </c>
      <c r="P369" s="69"/>
      <c r="Q369" s="74" t="str">
        <f>+IFERROR(IF(VLOOKUP(#REF!&amp;"-"&amp;ROW()-89,[1]ワークシート!$F$2:$BX$1002,53,0)="","",VLOOKUP(#REF!&amp;"-"&amp;ROW()-89,[1]ワークシート!$F$2:$BX$1002,53,0)),"")</f>
        <v/>
      </c>
      <c r="R369" s="74"/>
      <c r="S369" s="74"/>
      <c r="T369" s="69" t="str">
        <f>+IFERROR(VLOOKUP(#REF!&amp;"-"&amp;ROW()-89,[1]ワークシート!$F$2:$BX$1002,58,0),"")</f>
        <v/>
      </c>
      <c r="U369" s="69"/>
      <c r="V369" s="69" t="str">
        <f>+IFERROR(VLOOKUP(#REF!&amp;"-"&amp;ROW()-89,[1]ワークシート!$F$2:$BX$1002,59,0),"")</f>
        <v/>
      </c>
      <c r="W369" s="69"/>
      <c r="X369" s="69"/>
      <c r="Y369" s="48" t="str">
        <f t="shared" si="8"/>
        <v/>
      </c>
      <c r="Z369" s="48"/>
      <c r="AA369" s="15" t="str">
        <f>+IFERROR(VLOOKUP(#REF!&amp;"-"&amp;ROW()-89,[1]ワークシート!$F$2:$BX$1002,10,0)&amp;"","")</f>
        <v/>
      </c>
      <c r="AB369" s="25"/>
      <c r="AC369" s="125" t="str">
        <f>+IFERROR(VLOOKUP(#REF!&amp;"-"&amp;ROW()-89,[1]ワークシート!$F$2:$BX$1002,63,0),"")</f>
        <v/>
      </c>
      <c r="AD369" s="125"/>
      <c r="AE369" s="48" t="str">
        <f t="shared" si="9"/>
        <v/>
      </c>
      <c r="AF369" s="48"/>
      <c r="AG369" s="48" t="str">
        <f>+IFERROR(IF(VLOOKUP(#REF!&amp;"-"&amp;ROW()-89,[1]ワークシート!$F$2:$BX$1002,64,0)="","",VLOOKUP(#REF!&amp;"-"&amp;ROW()-89,[1]ワークシート!$F$2:$BX$1002,64,0)),"")</f>
        <v/>
      </c>
      <c r="AH369" s="48"/>
      <c r="AJ369" s="138">
        <v>286</v>
      </c>
      <c r="AK369" s="138" t="e">
        <f>+#REF!&amp;AJ369</f>
        <v>#REF!</v>
      </c>
      <c r="AL369" s="43"/>
      <c r="AM369" s="43" t="str">
        <f>+IFERROR(IF(VLOOKUP(#REF!&amp;"-"&amp;ROW()-89,[1]ワークシート!$F$2:$BW$1002,12,0)="","",VLOOKUP(#REF!&amp;"-"&amp;ROW()-89,[1]ワークシート!$F$2:$BW$1002,12,0)),"")</f>
        <v/>
      </c>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row>
    <row r="370" spans="1:70" ht="35.1" hidden="1" customHeight="1">
      <c r="A370" s="15" t="str">
        <f>+IFERROR(IF(VLOOKUP(#REF!&amp;"-"&amp;ROW()-89,[1]ワークシート!$F$2:$BX$1002,6,0)="","",VLOOKUP(#REF!&amp;"-"&amp;ROW()-89,[1]ワークシート!$F$2:$BX$1002,6,0)),"")</f>
        <v/>
      </c>
      <c r="B370" s="25"/>
      <c r="C370" s="15" t="str">
        <f>+IFERROR(IF(VLOOKUP(#REF!&amp;"-"&amp;ROW()-89,[1]ワークシート!$F$2:$BX$1002,7,0)="","",VLOOKUP(#REF!&amp;"-"&amp;ROW()-89,[1]ワークシート!$F$2:$BX$1002,7,0)),"")</f>
        <v/>
      </c>
      <c r="D370" s="25"/>
      <c r="E370" s="15" t="str">
        <f>+IFERROR(IF(VLOOKUP(#REF!&amp;"-"&amp;ROW()-89,[1]ワークシート!$F$2:$BX$1002,8,0)="","",VLOOKUP(#REF!&amp;"-"&amp;ROW()-89,[1]ワークシート!$F$2:$BX$1002,8,0)),"")</f>
        <v/>
      </c>
      <c r="F370" s="25"/>
      <c r="G370" s="48" t="str">
        <f>+IFERROR(IF(VLOOKUP(#REF!&amp;"-"&amp;ROW()-89,[1]ワークシート!$F$2:$BX$1002,9,0)="","",VLOOKUP(#REF!&amp;"-"&amp;ROW()-89,[1]ワークシート!$F$2:$BX$1002,9,0)),"")</f>
        <v/>
      </c>
      <c r="H3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0" s="52"/>
      <c r="J370" s="15" t="str">
        <f>+IFERROR(IF(VLOOKUP(#REF!&amp;"-"&amp;ROW()-89,[1]ワークシート!$F$2:$BX$1002,16,0)="","",VLOOKUP(#REF!&amp;"-"&amp;ROW()-89,[1]ワークシート!$F$2:$BX$1002,16,0)),"")</f>
        <v/>
      </c>
      <c r="K370" s="30"/>
      <c r="L370" s="25"/>
      <c r="M370" s="57" t="str">
        <f>+IFERROR(VLOOKUP(#REF!&amp;"-"&amp;ROW()-89,[1]ワークシート!$F$2:$BX$1002,21,0),"")</f>
        <v/>
      </c>
      <c r="N370" s="65"/>
      <c r="O370" s="69" t="str">
        <f>+IFERROR(VLOOKUP(#REF!&amp;"-"&amp;ROW()-89,[1]ワークシート!$F$2:$BX$1002,22,0),"")</f>
        <v/>
      </c>
      <c r="P370" s="69"/>
      <c r="Q370" s="74" t="str">
        <f>+IFERROR(IF(VLOOKUP(#REF!&amp;"-"&amp;ROW()-89,[1]ワークシート!$F$2:$BX$1002,53,0)="","",VLOOKUP(#REF!&amp;"-"&amp;ROW()-89,[1]ワークシート!$F$2:$BX$1002,53,0)),"")</f>
        <v/>
      </c>
      <c r="R370" s="74"/>
      <c r="S370" s="74"/>
      <c r="T370" s="69" t="str">
        <f>+IFERROR(VLOOKUP(#REF!&amp;"-"&amp;ROW()-89,[1]ワークシート!$F$2:$BX$1002,58,0),"")</f>
        <v/>
      </c>
      <c r="U370" s="69"/>
      <c r="V370" s="69" t="str">
        <f>+IFERROR(VLOOKUP(#REF!&amp;"-"&amp;ROW()-89,[1]ワークシート!$F$2:$BX$1002,59,0),"")</f>
        <v/>
      </c>
      <c r="W370" s="69"/>
      <c r="X370" s="69"/>
      <c r="Y370" s="48" t="str">
        <f t="shared" si="8"/>
        <v/>
      </c>
      <c r="Z370" s="48"/>
      <c r="AA370" s="15" t="str">
        <f>+IFERROR(VLOOKUP(#REF!&amp;"-"&amp;ROW()-89,[1]ワークシート!$F$2:$BX$1002,10,0)&amp;"","")</f>
        <v/>
      </c>
      <c r="AB370" s="25"/>
      <c r="AC370" s="125" t="str">
        <f>+IFERROR(VLOOKUP(#REF!&amp;"-"&amp;ROW()-89,[1]ワークシート!$F$2:$BX$1002,63,0),"")</f>
        <v/>
      </c>
      <c r="AD370" s="125"/>
      <c r="AE370" s="48" t="str">
        <f t="shared" si="9"/>
        <v/>
      </c>
      <c r="AF370" s="48"/>
      <c r="AG370" s="48" t="str">
        <f>+IFERROR(IF(VLOOKUP(#REF!&amp;"-"&amp;ROW()-89,[1]ワークシート!$F$2:$BX$1002,64,0)="","",VLOOKUP(#REF!&amp;"-"&amp;ROW()-89,[1]ワークシート!$F$2:$BX$1002,64,0)),"")</f>
        <v/>
      </c>
      <c r="AH370" s="48"/>
      <c r="AJ370" s="138">
        <v>287</v>
      </c>
      <c r="AK370" s="138" t="e">
        <f>+#REF!&amp;AJ370</f>
        <v>#REF!</v>
      </c>
      <c r="AL370" s="43"/>
      <c r="AM370" s="43" t="str">
        <f>+IFERROR(IF(VLOOKUP(#REF!&amp;"-"&amp;ROW()-89,[1]ワークシート!$F$2:$BW$1002,12,0)="","",VLOOKUP(#REF!&amp;"-"&amp;ROW()-89,[1]ワークシート!$F$2:$BW$1002,12,0)),"")</f>
        <v/>
      </c>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row>
    <row r="371" spans="1:70" ht="35.1" hidden="1" customHeight="1">
      <c r="A371" s="15" t="str">
        <f>+IFERROR(IF(VLOOKUP(#REF!&amp;"-"&amp;ROW()-89,[1]ワークシート!$F$2:$BX$1002,6,0)="","",VLOOKUP(#REF!&amp;"-"&amp;ROW()-89,[1]ワークシート!$F$2:$BX$1002,6,0)),"")</f>
        <v/>
      </c>
      <c r="B371" s="25"/>
      <c r="C371" s="15" t="str">
        <f>+IFERROR(IF(VLOOKUP(#REF!&amp;"-"&amp;ROW()-89,[1]ワークシート!$F$2:$BX$1002,7,0)="","",VLOOKUP(#REF!&amp;"-"&amp;ROW()-89,[1]ワークシート!$F$2:$BX$1002,7,0)),"")</f>
        <v/>
      </c>
      <c r="D371" s="25"/>
      <c r="E371" s="15" t="str">
        <f>+IFERROR(IF(VLOOKUP(#REF!&amp;"-"&amp;ROW()-89,[1]ワークシート!$F$2:$BX$1002,8,0)="","",VLOOKUP(#REF!&amp;"-"&amp;ROW()-89,[1]ワークシート!$F$2:$BX$1002,8,0)),"")</f>
        <v/>
      </c>
      <c r="F371" s="25"/>
      <c r="G371" s="48" t="str">
        <f>+IFERROR(IF(VLOOKUP(#REF!&amp;"-"&amp;ROW()-89,[1]ワークシート!$F$2:$BX$1002,9,0)="","",VLOOKUP(#REF!&amp;"-"&amp;ROW()-89,[1]ワークシート!$F$2:$BX$1002,9,0)),"")</f>
        <v/>
      </c>
      <c r="H3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1" s="52"/>
      <c r="J371" s="15" t="str">
        <f>+IFERROR(IF(VLOOKUP(#REF!&amp;"-"&amp;ROW()-89,[1]ワークシート!$F$2:$BX$1002,16,0)="","",VLOOKUP(#REF!&amp;"-"&amp;ROW()-89,[1]ワークシート!$F$2:$BX$1002,16,0)),"")</f>
        <v/>
      </c>
      <c r="K371" s="30"/>
      <c r="L371" s="25"/>
      <c r="M371" s="57" t="str">
        <f>+IFERROR(VLOOKUP(#REF!&amp;"-"&amp;ROW()-89,[1]ワークシート!$F$2:$BX$1002,21,0),"")</f>
        <v/>
      </c>
      <c r="N371" s="65"/>
      <c r="O371" s="69" t="str">
        <f>+IFERROR(VLOOKUP(#REF!&amp;"-"&amp;ROW()-89,[1]ワークシート!$F$2:$BX$1002,22,0),"")</f>
        <v/>
      </c>
      <c r="P371" s="69"/>
      <c r="Q371" s="74" t="str">
        <f>+IFERROR(IF(VLOOKUP(#REF!&amp;"-"&amp;ROW()-89,[1]ワークシート!$F$2:$BX$1002,53,0)="","",VLOOKUP(#REF!&amp;"-"&amp;ROW()-89,[1]ワークシート!$F$2:$BX$1002,53,0)),"")</f>
        <v/>
      </c>
      <c r="R371" s="74"/>
      <c r="S371" s="74"/>
      <c r="T371" s="69" t="str">
        <f>+IFERROR(VLOOKUP(#REF!&amp;"-"&amp;ROW()-89,[1]ワークシート!$F$2:$BX$1002,58,0),"")</f>
        <v/>
      </c>
      <c r="U371" s="69"/>
      <c r="V371" s="69" t="str">
        <f>+IFERROR(VLOOKUP(#REF!&amp;"-"&amp;ROW()-89,[1]ワークシート!$F$2:$BX$1002,59,0),"")</f>
        <v/>
      </c>
      <c r="W371" s="69"/>
      <c r="X371" s="69"/>
      <c r="Y371" s="48" t="str">
        <f t="shared" si="8"/>
        <v/>
      </c>
      <c r="Z371" s="48"/>
      <c r="AA371" s="15" t="str">
        <f>+IFERROR(VLOOKUP(#REF!&amp;"-"&amp;ROW()-89,[1]ワークシート!$F$2:$BX$1002,10,0)&amp;"","")</f>
        <v/>
      </c>
      <c r="AB371" s="25"/>
      <c r="AC371" s="125" t="str">
        <f>+IFERROR(VLOOKUP(#REF!&amp;"-"&amp;ROW()-89,[1]ワークシート!$F$2:$BX$1002,63,0),"")</f>
        <v/>
      </c>
      <c r="AD371" s="125"/>
      <c r="AE371" s="48" t="str">
        <f t="shared" si="9"/>
        <v/>
      </c>
      <c r="AF371" s="48"/>
      <c r="AG371" s="48" t="str">
        <f>+IFERROR(IF(VLOOKUP(#REF!&amp;"-"&amp;ROW()-89,[1]ワークシート!$F$2:$BX$1002,64,0)="","",VLOOKUP(#REF!&amp;"-"&amp;ROW()-89,[1]ワークシート!$F$2:$BX$1002,64,0)),"")</f>
        <v/>
      </c>
      <c r="AH371" s="48"/>
      <c r="AJ371" s="138">
        <v>288</v>
      </c>
      <c r="AK371" s="138" t="e">
        <f>+#REF!&amp;AJ371</f>
        <v>#REF!</v>
      </c>
      <c r="AL371" s="43"/>
      <c r="AM371" s="43" t="str">
        <f>+IFERROR(IF(VLOOKUP(#REF!&amp;"-"&amp;ROW()-89,[1]ワークシート!$F$2:$BW$1002,12,0)="","",VLOOKUP(#REF!&amp;"-"&amp;ROW()-89,[1]ワークシート!$F$2:$BW$1002,12,0)),"")</f>
        <v/>
      </c>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row>
    <row r="372" spans="1:70" ht="35.1" hidden="1" customHeight="1">
      <c r="A372" s="15" t="str">
        <f>+IFERROR(IF(VLOOKUP(#REF!&amp;"-"&amp;ROW()-89,[1]ワークシート!$F$2:$BX$1002,6,0)="","",VLOOKUP(#REF!&amp;"-"&amp;ROW()-89,[1]ワークシート!$F$2:$BX$1002,6,0)),"")</f>
        <v/>
      </c>
      <c r="B372" s="25"/>
      <c r="C372" s="15" t="str">
        <f>+IFERROR(IF(VLOOKUP(#REF!&amp;"-"&amp;ROW()-89,[1]ワークシート!$F$2:$BX$1002,7,0)="","",VLOOKUP(#REF!&amp;"-"&amp;ROW()-89,[1]ワークシート!$F$2:$BX$1002,7,0)),"")</f>
        <v/>
      </c>
      <c r="D372" s="25"/>
      <c r="E372" s="15" t="str">
        <f>+IFERROR(IF(VLOOKUP(#REF!&amp;"-"&amp;ROW()-89,[1]ワークシート!$F$2:$BX$1002,8,0)="","",VLOOKUP(#REF!&amp;"-"&amp;ROW()-89,[1]ワークシート!$F$2:$BX$1002,8,0)),"")</f>
        <v/>
      </c>
      <c r="F372" s="25"/>
      <c r="G372" s="48" t="str">
        <f>+IFERROR(IF(VLOOKUP(#REF!&amp;"-"&amp;ROW()-89,[1]ワークシート!$F$2:$BX$1002,9,0)="","",VLOOKUP(#REF!&amp;"-"&amp;ROW()-89,[1]ワークシート!$F$2:$BX$1002,9,0)),"")</f>
        <v/>
      </c>
      <c r="H3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2" s="52"/>
      <c r="J372" s="15" t="str">
        <f>+IFERROR(IF(VLOOKUP(#REF!&amp;"-"&amp;ROW()-89,[1]ワークシート!$F$2:$BX$1002,16,0)="","",VLOOKUP(#REF!&amp;"-"&amp;ROW()-89,[1]ワークシート!$F$2:$BX$1002,16,0)),"")</f>
        <v/>
      </c>
      <c r="K372" s="30"/>
      <c r="L372" s="25"/>
      <c r="M372" s="57" t="str">
        <f>+IFERROR(VLOOKUP(#REF!&amp;"-"&amp;ROW()-89,[1]ワークシート!$F$2:$BX$1002,21,0),"")</f>
        <v/>
      </c>
      <c r="N372" s="65"/>
      <c r="O372" s="69" t="str">
        <f>+IFERROR(VLOOKUP(#REF!&amp;"-"&amp;ROW()-89,[1]ワークシート!$F$2:$BX$1002,22,0),"")</f>
        <v/>
      </c>
      <c r="P372" s="69"/>
      <c r="Q372" s="74" t="str">
        <f>+IFERROR(IF(VLOOKUP(#REF!&amp;"-"&amp;ROW()-89,[1]ワークシート!$F$2:$BX$1002,53,0)="","",VLOOKUP(#REF!&amp;"-"&amp;ROW()-89,[1]ワークシート!$F$2:$BX$1002,53,0)),"")</f>
        <v/>
      </c>
      <c r="R372" s="74"/>
      <c r="S372" s="74"/>
      <c r="T372" s="69" t="str">
        <f>+IFERROR(VLOOKUP(#REF!&amp;"-"&amp;ROW()-89,[1]ワークシート!$F$2:$BX$1002,58,0),"")</f>
        <v/>
      </c>
      <c r="U372" s="69"/>
      <c r="V372" s="69" t="str">
        <f>+IFERROR(VLOOKUP(#REF!&amp;"-"&amp;ROW()-89,[1]ワークシート!$F$2:$BX$1002,59,0),"")</f>
        <v/>
      </c>
      <c r="W372" s="69"/>
      <c r="X372" s="69"/>
      <c r="Y372" s="48" t="str">
        <f t="shared" si="8"/>
        <v/>
      </c>
      <c r="Z372" s="48"/>
      <c r="AA372" s="15" t="str">
        <f>+IFERROR(VLOOKUP(#REF!&amp;"-"&amp;ROW()-89,[1]ワークシート!$F$2:$BX$1002,10,0)&amp;"","")</f>
        <v/>
      </c>
      <c r="AB372" s="25"/>
      <c r="AC372" s="125" t="str">
        <f>+IFERROR(VLOOKUP(#REF!&amp;"-"&amp;ROW()-89,[1]ワークシート!$F$2:$BX$1002,63,0),"")</f>
        <v/>
      </c>
      <c r="AD372" s="125"/>
      <c r="AE372" s="48" t="str">
        <f t="shared" si="9"/>
        <v/>
      </c>
      <c r="AF372" s="48"/>
      <c r="AG372" s="48" t="str">
        <f>+IFERROR(IF(VLOOKUP(#REF!&amp;"-"&amp;ROW()-89,[1]ワークシート!$F$2:$BX$1002,64,0)="","",VLOOKUP(#REF!&amp;"-"&amp;ROW()-89,[1]ワークシート!$F$2:$BX$1002,64,0)),"")</f>
        <v/>
      </c>
      <c r="AH372" s="48"/>
      <c r="AJ372" s="138">
        <v>289</v>
      </c>
      <c r="AK372" s="138" t="e">
        <f>+#REF!&amp;AJ372</f>
        <v>#REF!</v>
      </c>
      <c r="AL372" s="43"/>
      <c r="AM372" s="43" t="str">
        <f>+IFERROR(IF(VLOOKUP(#REF!&amp;"-"&amp;ROW()-89,[1]ワークシート!$F$2:$BW$1002,12,0)="","",VLOOKUP(#REF!&amp;"-"&amp;ROW()-89,[1]ワークシート!$F$2:$BW$1002,12,0)),"")</f>
        <v/>
      </c>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row>
    <row r="373" spans="1:70" ht="35.1" hidden="1" customHeight="1">
      <c r="A373" s="15" t="str">
        <f>+IFERROR(IF(VLOOKUP(#REF!&amp;"-"&amp;ROW()-89,[1]ワークシート!$F$2:$BX$1002,6,0)="","",VLOOKUP(#REF!&amp;"-"&amp;ROW()-89,[1]ワークシート!$F$2:$BX$1002,6,0)),"")</f>
        <v/>
      </c>
      <c r="B373" s="25"/>
      <c r="C373" s="15" t="str">
        <f>+IFERROR(IF(VLOOKUP(#REF!&amp;"-"&amp;ROW()-89,[1]ワークシート!$F$2:$BX$1002,7,0)="","",VLOOKUP(#REF!&amp;"-"&amp;ROW()-89,[1]ワークシート!$F$2:$BX$1002,7,0)),"")</f>
        <v/>
      </c>
      <c r="D373" s="25"/>
      <c r="E373" s="15" t="str">
        <f>+IFERROR(IF(VLOOKUP(#REF!&amp;"-"&amp;ROW()-89,[1]ワークシート!$F$2:$BX$1002,8,0)="","",VLOOKUP(#REF!&amp;"-"&amp;ROW()-89,[1]ワークシート!$F$2:$BX$1002,8,0)),"")</f>
        <v/>
      </c>
      <c r="F373" s="25"/>
      <c r="G373" s="48" t="str">
        <f>+IFERROR(IF(VLOOKUP(#REF!&amp;"-"&amp;ROW()-89,[1]ワークシート!$F$2:$BX$1002,9,0)="","",VLOOKUP(#REF!&amp;"-"&amp;ROW()-89,[1]ワークシート!$F$2:$BX$1002,9,0)),"")</f>
        <v/>
      </c>
      <c r="H3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3" s="52"/>
      <c r="J373" s="15" t="str">
        <f>+IFERROR(IF(VLOOKUP(#REF!&amp;"-"&amp;ROW()-89,[1]ワークシート!$F$2:$BX$1002,16,0)="","",VLOOKUP(#REF!&amp;"-"&amp;ROW()-89,[1]ワークシート!$F$2:$BX$1002,16,0)),"")</f>
        <v/>
      </c>
      <c r="K373" s="30"/>
      <c r="L373" s="25"/>
      <c r="M373" s="57" t="str">
        <f>+IFERROR(VLOOKUP(#REF!&amp;"-"&amp;ROW()-89,[1]ワークシート!$F$2:$BX$1002,21,0),"")</f>
        <v/>
      </c>
      <c r="N373" s="65"/>
      <c r="O373" s="69" t="str">
        <f>+IFERROR(VLOOKUP(#REF!&amp;"-"&amp;ROW()-89,[1]ワークシート!$F$2:$BX$1002,22,0),"")</f>
        <v/>
      </c>
      <c r="P373" s="69"/>
      <c r="Q373" s="74" t="str">
        <f>+IFERROR(IF(VLOOKUP(#REF!&amp;"-"&amp;ROW()-89,[1]ワークシート!$F$2:$BX$1002,53,0)="","",VLOOKUP(#REF!&amp;"-"&amp;ROW()-89,[1]ワークシート!$F$2:$BX$1002,53,0)),"")</f>
        <v/>
      </c>
      <c r="R373" s="74"/>
      <c r="S373" s="74"/>
      <c r="T373" s="69" t="str">
        <f>+IFERROR(VLOOKUP(#REF!&amp;"-"&amp;ROW()-89,[1]ワークシート!$F$2:$BX$1002,58,0),"")</f>
        <v/>
      </c>
      <c r="U373" s="69"/>
      <c r="V373" s="69" t="str">
        <f>+IFERROR(VLOOKUP(#REF!&amp;"-"&amp;ROW()-89,[1]ワークシート!$F$2:$BX$1002,59,0),"")</f>
        <v/>
      </c>
      <c r="W373" s="69"/>
      <c r="X373" s="69"/>
      <c r="Y373" s="48" t="str">
        <f t="shared" si="8"/>
        <v/>
      </c>
      <c r="Z373" s="48"/>
      <c r="AA373" s="15" t="str">
        <f>+IFERROR(VLOOKUP(#REF!&amp;"-"&amp;ROW()-89,[1]ワークシート!$F$2:$BX$1002,10,0)&amp;"","")</f>
        <v/>
      </c>
      <c r="AB373" s="25"/>
      <c r="AC373" s="125" t="str">
        <f>+IFERROR(VLOOKUP(#REF!&amp;"-"&amp;ROW()-89,[1]ワークシート!$F$2:$BX$1002,63,0),"")</f>
        <v/>
      </c>
      <c r="AD373" s="125"/>
      <c r="AE373" s="48" t="str">
        <f t="shared" si="9"/>
        <v/>
      </c>
      <c r="AF373" s="48"/>
      <c r="AG373" s="48" t="str">
        <f>+IFERROR(IF(VLOOKUP(#REF!&amp;"-"&amp;ROW()-89,[1]ワークシート!$F$2:$BX$1002,64,0)="","",VLOOKUP(#REF!&amp;"-"&amp;ROW()-89,[1]ワークシート!$F$2:$BX$1002,64,0)),"")</f>
        <v/>
      </c>
      <c r="AH373" s="48"/>
      <c r="AJ373" s="138">
        <v>290</v>
      </c>
      <c r="AK373" s="138" t="e">
        <f>+#REF!&amp;AJ373</f>
        <v>#REF!</v>
      </c>
      <c r="AL373" s="43"/>
      <c r="AM373" s="43" t="str">
        <f>+IFERROR(IF(VLOOKUP(#REF!&amp;"-"&amp;ROW()-89,[1]ワークシート!$F$2:$BW$1002,12,0)="","",VLOOKUP(#REF!&amp;"-"&amp;ROW()-89,[1]ワークシート!$F$2:$BW$1002,12,0)),"")</f>
        <v/>
      </c>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row>
    <row r="374" spans="1:70" ht="35.1" hidden="1" customHeight="1">
      <c r="A374" s="15" t="str">
        <f>+IFERROR(IF(VLOOKUP(#REF!&amp;"-"&amp;ROW()-89,[1]ワークシート!$F$2:$BX$1002,6,0)="","",VLOOKUP(#REF!&amp;"-"&amp;ROW()-89,[1]ワークシート!$F$2:$BX$1002,6,0)),"")</f>
        <v/>
      </c>
      <c r="B374" s="25"/>
      <c r="C374" s="15" t="str">
        <f>+IFERROR(IF(VLOOKUP(#REF!&amp;"-"&amp;ROW()-89,[1]ワークシート!$F$2:$BX$1002,7,0)="","",VLOOKUP(#REF!&amp;"-"&amp;ROW()-89,[1]ワークシート!$F$2:$BX$1002,7,0)),"")</f>
        <v/>
      </c>
      <c r="D374" s="25"/>
      <c r="E374" s="15" t="str">
        <f>+IFERROR(IF(VLOOKUP(#REF!&amp;"-"&amp;ROW()-89,[1]ワークシート!$F$2:$BX$1002,8,0)="","",VLOOKUP(#REF!&amp;"-"&amp;ROW()-89,[1]ワークシート!$F$2:$BX$1002,8,0)),"")</f>
        <v/>
      </c>
      <c r="F374" s="25"/>
      <c r="G374" s="48" t="str">
        <f>+IFERROR(IF(VLOOKUP(#REF!&amp;"-"&amp;ROW()-89,[1]ワークシート!$F$2:$BX$1002,9,0)="","",VLOOKUP(#REF!&amp;"-"&amp;ROW()-89,[1]ワークシート!$F$2:$BX$1002,9,0)),"")</f>
        <v/>
      </c>
      <c r="H3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4" s="52"/>
      <c r="J374" s="15" t="str">
        <f>+IFERROR(IF(VLOOKUP(#REF!&amp;"-"&amp;ROW()-89,[1]ワークシート!$F$2:$BX$1002,16,0)="","",VLOOKUP(#REF!&amp;"-"&amp;ROW()-89,[1]ワークシート!$F$2:$BX$1002,16,0)),"")</f>
        <v/>
      </c>
      <c r="K374" s="30"/>
      <c r="L374" s="25"/>
      <c r="M374" s="57" t="str">
        <f>+IFERROR(VLOOKUP(#REF!&amp;"-"&amp;ROW()-89,[1]ワークシート!$F$2:$BX$1002,21,0),"")</f>
        <v/>
      </c>
      <c r="N374" s="65"/>
      <c r="O374" s="69" t="str">
        <f>+IFERROR(VLOOKUP(#REF!&amp;"-"&amp;ROW()-89,[1]ワークシート!$F$2:$BX$1002,22,0),"")</f>
        <v/>
      </c>
      <c r="P374" s="69"/>
      <c r="Q374" s="74" t="str">
        <f>+IFERROR(IF(VLOOKUP(#REF!&amp;"-"&amp;ROW()-89,[1]ワークシート!$F$2:$BX$1002,53,0)="","",VLOOKUP(#REF!&amp;"-"&amp;ROW()-89,[1]ワークシート!$F$2:$BX$1002,53,0)),"")</f>
        <v/>
      </c>
      <c r="R374" s="74"/>
      <c r="S374" s="74"/>
      <c r="T374" s="69" t="str">
        <f>+IFERROR(VLOOKUP(#REF!&amp;"-"&amp;ROW()-89,[1]ワークシート!$F$2:$BX$1002,58,0),"")</f>
        <v/>
      </c>
      <c r="U374" s="69"/>
      <c r="V374" s="69" t="str">
        <f>+IFERROR(VLOOKUP(#REF!&amp;"-"&amp;ROW()-89,[1]ワークシート!$F$2:$BX$1002,59,0),"")</f>
        <v/>
      </c>
      <c r="W374" s="69"/>
      <c r="X374" s="69"/>
      <c r="Y374" s="48" t="str">
        <f t="shared" si="8"/>
        <v/>
      </c>
      <c r="Z374" s="48"/>
      <c r="AA374" s="15" t="str">
        <f>+IFERROR(VLOOKUP(#REF!&amp;"-"&amp;ROW()-89,[1]ワークシート!$F$2:$BX$1002,10,0)&amp;"","")</f>
        <v/>
      </c>
      <c r="AB374" s="25"/>
      <c r="AC374" s="125" t="str">
        <f>+IFERROR(VLOOKUP(#REF!&amp;"-"&amp;ROW()-89,[1]ワークシート!$F$2:$BX$1002,63,0),"")</f>
        <v/>
      </c>
      <c r="AD374" s="125"/>
      <c r="AE374" s="48" t="str">
        <f t="shared" si="9"/>
        <v/>
      </c>
      <c r="AF374" s="48"/>
      <c r="AG374" s="48" t="str">
        <f>+IFERROR(IF(VLOOKUP(#REF!&amp;"-"&amp;ROW()-89,[1]ワークシート!$F$2:$BX$1002,64,0)="","",VLOOKUP(#REF!&amp;"-"&amp;ROW()-89,[1]ワークシート!$F$2:$BX$1002,64,0)),"")</f>
        <v/>
      </c>
      <c r="AH374" s="48"/>
      <c r="AJ374" s="138">
        <v>291</v>
      </c>
      <c r="AK374" s="138" t="e">
        <f>+#REF!&amp;AJ374</f>
        <v>#REF!</v>
      </c>
      <c r="AL374" s="43"/>
      <c r="AM374" s="43" t="str">
        <f>+IFERROR(IF(VLOOKUP(#REF!&amp;"-"&amp;ROW()-89,[1]ワークシート!$F$2:$BW$1002,12,0)="","",VLOOKUP(#REF!&amp;"-"&amp;ROW()-89,[1]ワークシート!$F$2:$BW$1002,12,0)),"")</f>
        <v/>
      </c>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row>
    <row r="375" spans="1:70" ht="35.1" hidden="1" customHeight="1">
      <c r="A375" s="15" t="str">
        <f>+IFERROR(IF(VLOOKUP(#REF!&amp;"-"&amp;ROW()-89,[1]ワークシート!$F$2:$BX$1002,6,0)="","",VLOOKUP(#REF!&amp;"-"&amp;ROW()-89,[1]ワークシート!$F$2:$BX$1002,6,0)),"")</f>
        <v/>
      </c>
      <c r="B375" s="25"/>
      <c r="C375" s="15" t="str">
        <f>+IFERROR(IF(VLOOKUP(#REF!&amp;"-"&amp;ROW()-89,[1]ワークシート!$F$2:$BX$1002,7,0)="","",VLOOKUP(#REF!&amp;"-"&amp;ROW()-89,[1]ワークシート!$F$2:$BX$1002,7,0)),"")</f>
        <v/>
      </c>
      <c r="D375" s="25"/>
      <c r="E375" s="15" t="str">
        <f>+IFERROR(IF(VLOOKUP(#REF!&amp;"-"&amp;ROW()-89,[1]ワークシート!$F$2:$BX$1002,8,0)="","",VLOOKUP(#REF!&amp;"-"&amp;ROW()-89,[1]ワークシート!$F$2:$BX$1002,8,0)),"")</f>
        <v/>
      </c>
      <c r="F375" s="25"/>
      <c r="G375" s="48" t="str">
        <f>+IFERROR(IF(VLOOKUP(#REF!&amp;"-"&amp;ROW()-89,[1]ワークシート!$F$2:$BX$1002,9,0)="","",VLOOKUP(#REF!&amp;"-"&amp;ROW()-89,[1]ワークシート!$F$2:$BX$1002,9,0)),"")</f>
        <v/>
      </c>
      <c r="H3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5" s="52"/>
      <c r="J375" s="15" t="str">
        <f>+IFERROR(IF(VLOOKUP(#REF!&amp;"-"&amp;ROW()-89,[1]ワークシート!$F$2:$BX$1002,16,0)="","",VLOOKUP(#REF!&amp;"-"&amp;ROW()-89,[1]ワークシート!$F$2:$BX$1002,16,0)),"")</f>
        <v/>
      </c>
      <c r="K375" s="30"/>
      <c r="L375" s="25"/>
      <c r="M375" s="57" t="str">
        <f>+IFERROR(VLOOKUP(#REF!&amp;"-"&amp;ROW()-89,[1]ワークシート!$F$2:$BX$1002,21,0),"")</f>
        <v/>
      </c>
      <c r="N375" s="65"/>
      <c r="O375" s="69" t="str">
        <f>+IFERROR(VLOOKUP(#REF!&amp;"-"&amp;ROW()-89,[1]ワークシート!$F$2:$BX$1002,22,0),"")</f>
        <v/>
      </c>
      <c r="P375" s="69"/>
      <c r="Q375" s="74" t="str">
        <f>+IFERROR(IF(VLOOKUP(#REF!&amp;"-"&amp;ROW()-89,[1]ワークシート!$F$2:$BX$1002,53,0)="","",VLOOKUP(#REF!&amp;"-"&amp;ROW()-89,[1]ワークシート!$F$2:$BX$1002,53,0)),"")</f>
        <v/>
      </c>
      <c r="R375" s="74"/>
      <c r="S375" s="74"/>
      <c r="T375" s="69" t="str">
        <f>+IFERROR(VLOOKUP(#REF!&amp;"-"&amp;ROW()-89,[1]ワークシート!$F$2:$BX$1002,58,0),"")</f>
        <v/>
      </c>
      <c r="U375" s="69"/>
      <c r="V375" s="69" t="str">
        <f>+IFERROR(VLOOKUP(#REF!&amp;"-"&amp;ROW()-89,[1]ワークシート!$F$2:$BX$1002,59,0),"")</f>
        <v/>
      </c>
      <c r="W375" s="69"/>
      <c r="X375" s="69"/>
      <c r="Y375" s="48" t="str">
        <f t="shared" si="8"/>
        <v/>
      </c>
      <c r="Z375" s="48"/>
      <c r="AA375" s="15" t="str">
        <f>+IFERROR(VLOOKUP(#REF!&amp;"-"&amp;ROW()-89,[1]ワークシート!$F$2:$BX$1002,10,0)&amp;"","")</f>
        <v/>
      </c>
      <c r="AB375" s="25"/>
      <c r="AC375" s="125" t="str">
        <f>+IFERROR(VLOOKUP(#REF!&amp;"-"&amp;ROW()-89,[1]ワークシート!$F$2:$BX$1002,63,0),"")</f>
        <v/>
      </c>
      <c r="AD375" s="125"/>
      <c r="AE375" s="48" t="str">
        <f t="shared" si="9"/>
        <v/>
      </c>
      <c r="AF375" s="48"/>
      <c r="AG375" s="48" t="str">
        <f>+IFERROR(IF(VLOOKUP(#REF!&amp;"-"&amp;ROW()-89,[1]ワークシート!$F$2:$BX$1002,64,0)="","",VLOOKUP(#REF!&amp;"-"&amp;ROW()-89,[1]ワークシート!$F$2:$BX$1002,64,0)),"")</f>
        <v/>
      </c>
      <c r="AH375" s="48"/>
      <c r="AJ375" s="138">
        <v>292</v>
      </c>
      <c r="AK375" s="138" t="e">
        <f>+#REF!&amp;AJ375</f>
        <v>#REF!</v>
      </c>
      <c r="AL375" s="43"/>
      <c r="AM375" s="43" t="str">
        <f>+IFERROR(IF(VLOOKUP(#REF!&amp;"-"&amp;ROW()-89,[1]ワークシート!$F$2:$BW$1002,12,0)="","",VLOOKUP(#REF!&amp;"-"&amp;ROW()-89,[1]ワークシート!$F$2:$BW$1002,12,0)),"")</f>
        <v/>
      </c>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row>
    <row r="376" spans="1:70" ht="35.1" hidden="1" customHeight="1">
      <c r="A376" s="15" t="str">
        <f>+IFERROR(IF(VLOOKUP(#REF!&amp;"-"&amp;ROW()-89,[1]ワークシート!$F$2:$BX$1002,6,0)="","",VLOOKUP(#REF!&amp;"-"&amp;ROW()-89,[1]ワークシート!$F$2:$BX$1002,6,0)),"")</f>
        <v/>
      </c>
      <c r="B376" s="25"/>
      <c r="C376" s="15" t="str">
        <f>+IFERROR(IF(VLOOKUP(#REF!&amp;"-"&amp;ROW()-89,[1]ワークシート!$F$2:$BX$1002,7,0)="","",VLOOKUP(#REF!&amp;"-"&amp;ROW()-89,[1]ワークシート!$F$2:$BX$1002,7,0)),"")</f>
        <v/>
      </c>
      <c r="D376" s="25"/>
      <c r="E376" s="15" t="str">
        <f>+IFERROR(IF(VLOOKUP(#REF!&amp;"-"&amp;ROW()-89,[1]ワークシート!$F$2:$BX$1002,8,0)="","",VLOOKUP(#REF!&amp;"-"&amp;ROW()-89,[1]ワークシート!$F$2:$BX$1002,8,0)),"")</f>
        <v/>
      </c>
      <c r="F376" s="25"/>
      <c r="G376" s="48" t="str">
        <f>+IFERROR(IF(VLOOKUP(#REF!&amp;"-"&amp;ROW()-89,[1]ワークシート!$F$2:$BX$1002,9,0)="","",VLOOKUP(#REF!&amp;"-"&amp;ROW()-89,[1]ワークシート!$F$2:$BX$1002,9,0)),"")</f>
        <v/>
      </c>
      <c r="H3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6" s="52"/>
      <c r="J376" s="15" t="str">
        <f>+IFERROR(IF(VLOOKUP(#REF!&amp;"-"&amp;ROW()-89,[1]ワークシート!$F$2:$BX$1002,16,0)="","",VLOOKUP(#REF!&amp;"-"&amp;ROW()-89,[1]ワークシート!$F$2:$BX$1002,16,0)),"")</f>
        <v/>
      </c>
      <c r="K376" s="30"/>
      <c r="L376" s="25"/>
      <c r="M376" s="57" t="str">
        <f>+IFERROR(VLOOKUP(#REF!&amp;"-"&amp;ROW()-89,[1]ワークシート!$F$2:$BX$1002,21,0),"")</f>
        <v/>
      </c>
      <c r="N376" s="65"/>
      <c r="O376" s="69" t="str">
        <f>+IFERROR(VLOOKUP(#REF!&amp;"-"&amp;ROW()-89,[1]ワークシート!$F$2:$BX$1002,22,0),"")</f>
        <v/>
      </c>
      <c r="P376" s="69"/>
      <c r="Q376" s="74" t="str">
        <f>+IFERROR(IF(VLOOKUP(#REF!&amp;"-"&amp;ROW()-89,[1]ワークシート!$F$2:$BX$1002,53,0)="","",VLOOKUP(#REF!&amp;"-"&amp;ROW()-89,[1]ワークシート!$F$2:$BX$1002,53,0)),"")</f>
        <v/>
      </c>
      <c r="R376" s="74"/>
      <c r="S376" s="74"/>
      <c r="T376" s="69" t="str">
        <f>+IFERROR(VLOOKUP(#REF!&amp;"-"&amp;ROW()-89,[1]ワークシート!$F$2:$BX$1002,58,0),"")</f>
        <v/>
      </c>
      <c r="U376" s="69"/>
      <c r="V376" s="69" t="str">
        <f>+IFERROR(VLOOKUP(#REF!&amp;"-"&amp;ROW()-89,[1]ワークシート!$F$2:$BX$1002,59,0),"")</f>
        <v/>
      </c>
      <c r="W376" s="69"/>
      <c r="X376" s="69"/>
      <c r="Y376" s="48" t="str">
        <f t="shared" si="8"/>
        <v/>
      </c>
      <c r="Z376" s="48"/>
      <c r="AA376" s="15" t="str">
        <f>+IFERROR(VLOOKUP(#REF!&amp;"-"&amp;ROW()-89,[1]ワークシート!$F$2:$BX$1002,10,0)&amp;"","")</f>
        <v/>
      </c>
      <c r="AB376" s="25"/>
      <c r="AC376" s="125" t="str">
        <f>+IFERROR(VLOOKUP(#REF!&amp;"-"&amp;ROW()-89,[1]ワークシート!$F$2:$BX$1002,63,0),"")</f>
        <v/>
      </c>
      <c r="AD376" s="125"/>
      <c r="AE376" s="48" t="str">
        <f t="shared" si="9"/>
        <v/>
      </c>
      <c r="AF376" s="48"/>
      <c r="AG376" s="48" t="str">
        <f>+IFERROR(IF(VLOOKUP(#REF!&amp;"-"&amp;ROW()-89,[1]ワークシート!$F$2:$BX$1002,64,0)="","",VLOOKUP(#REF!&amp;"-"&amp;ROW()-89,[1]ワークシート!$F$2:$BX$1002,64,0)),"")</f>
        <v/>
      </c>
      <c r="AH376" s="48"/>
      <c r="AJ376" s="138">
        <v>293</v>
      </c>
      <c r="AK376" s="138" t="e">
        <f>+#REF!&amp;AJ376</f>
        <v>#REF!</v>
      </c>
      <c r="AL376" s="43"/>
      <c r="AM376" s="43" t="str">
        <f>+IFERROR(IF(VLOOKUP(#REF!&amp;"-"&amp;ROW()-89,[1]ワークシート!$F$2:$BW$1002,12,0)="","",VLOOKUP(#REF!&amp;"-"&amp;ROW()-89,[1]ワークシート!$F$2:$BW$1002,12,0)),"")</f>
        <v/>
      </c>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row>
    <row r="377" spans="1:70" ht="35.1" hidden="1" customHeight="1">
      <c r="A377" s="15" t="str">
        <f>+IFERROR(IF(VLOOKUP(#REF!&amp;"-"&amp;ROW()-89,[1]ワークシート!$F$2:$BX$1002,6,0)="","",VLOOKUP(#REF!&amp;"-"&amp;ROW()-89,[1]ワークシート!$F$2:$BX$1002,6,0)),"")</f>
        <v/>
      </c>
      <c r="B377" s="25"/>
      <c r="C377" s="15" t="str">
        <f>+IFERROR(IF(VLOOKUP(#REF!&amp;"-"&amp;ROW()-89,[1]ワークシート!$F$2:$BX$1002,7,0)="","",VLOOKUP(#REF!&amp;"-"&amp;ROW()-89,[1]ワークシート!$F$2:$BX$1002,7,0)),"")</f>
        <v/>
      </c>
      <c r="D377" s="25"/>
      <c r="E377" s="15" t="str">
        <f>+IFERROR(IF(VLOOKUP(#REF!&amp;"-"&amp;ROW()-89,[1]ワークシート!$F$2:$BX$1002,8,0)="","",VLOOKUP(#REF!&amp;"-"&amp;ROW()-89,[1]ワークシート!$F$2:$BX$1002,8,0)),"")</f>
        <v/>
      </c>
      <c r="F377" s="25"/>
      <c r="G377" s="48" t="str">
        <f>+IFERROR(IF(VLOOKUP(#REF!&amp;"-"&amp;ROW()-89,[1]ワークシート!$F$2:$BX$1002,9,0)="","",VLOOKUP(#REF!&amp;"-"&amp;ROW()-89,[1]ワークシート!$F$2:$BX$1002,9,0)),"")</f>
        <v/>
      </c>
      <c r="H3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7" s="52"/>
      <c r="J377" s="15" t="str">
        <f>+IFERROR(IF(VLOOKUP(#REF!&amp;"-"&amp;ROW()-89,[1]ワークシート!$F$2:$BX$1002,16,0)="","",VLOOKUP(#REF!&amp;"-"&amp;ROW()-89,[1]ワークシート!$F$2:$BX$1002,16,0)),"")</f>
        <v/>
      </c>
      <c r="K377" s="30"/>
      <c r="L377" s="25"/>
      <c r="M377" s="57" t="str">
        <f>+IFERROR(VLOOKUP(#REF!&amp;"-"&amp;ROW()-89,[1]ワークシート!$F$2:$BX$1002,21,0),"")</f>
        <v/>
      </c>
      <c r="N377" s="65"/>
      <c r="O377" s="69" t="str">
        <f>+IFERROR(VLOOKUP(#REF!&amp;"-"&amp;ROW()-89,[1]ワークシート!$F$2:$BX$1002,22,0),"")</f>
        <v/>
      </c>
      <c r="P377" s="69"/>
      <c r="Q377" s="74" t="str">
        <f>+IFERROR(IF(VLOOKUP(#REF!&amp;"-"&amp;ROW()-89,[1]ワークシート!$F$2:$BX$1002,53,0)="","",VLOOKUP(#REF!&amp;"-"&amp;ROW()-89,[1]ワークシート!$F$2:$BX$1002,53,0)),"")</f>
        <v/>
      </c>
      <c r="R377" s="74"/>
      <c r="S377" s="74"/>
      <c r="T377" s="69" t="str">
        <f>+IFERROR(VLOOKUP(#REF!&amp;"-"&amp;ROW()-89,[1]ワークシート!$F$2:$BX$1002,58,0),"")</f>
        <v/>
      </c>
      <c r="U377" s="69"/>
      <c r="V377" s="69" t="str">
        <f>+IFERROR(VLOOKUP(#REF!&amp;"-"&amp;ROW()-89,[1]ワークシート!$F$2:$BX$1002,59,0),"")</f>
        <v/>
      </c>
      <c r="W377" s="69"/>
      <c r="X377" s="69"/>
      <c r="Y377" s="48" t="str">
        <f t="shared" si="8"/>
        <v/>
      </c>
      <c r="Z377" s="48"/>
      <c r="AA377" s="15" t="str">
        <f>+IFERROR(VLOOKUP(#REF!&amp;"-"&amp;ROW()-89,[1]ワークシート!$F$2:$BX$1002,10,0)&amp;"","")</f>
        <v/>
      </c>
      <c r="AB377" s="25"/>
      <c r="AC377" s="125" t="str">
        <f>+IFERROR(VLOOKUP(#REF!&amp;"-"&amp;ROW()-89,[1]ワークシート!$F$2:$BX$1002,63,0),"")</f>
        <v/>
      </c>
      <c r="AD377" s="125"/>
      <c r="AE377" s="48" t="str">
        <f t="shared" si="9"/>
        <v/>
      </c>
      <c r="AF377" s="48"/>
      <c r="AG377" s="48" t="str">
        <f>+IFERROR(IF(VLOOKUP(#REF!&amp;"-"&amp;ROW()-89,[1]ワークシート!$F$2:$BX$1002,64,0)="","",VLOOKUP(#REF!&amp;"-"&amp;ROW()-89,[1]ワークシート!$F$2:$BX$1002,64,0)),"")</f>
        <v/>
      </c>
      <c r="AH377" s="48"/>
      <c r="AJ377" s="138">
        <v>294</v>
      </c>
      <c r="AK377" s="138" t="e">
        <f>+#REF!&amp;AJ377</f>
        <v>#REF!</v>
      </c>
      <c r="AL377" s="43"/>
      <c r="AM377" s="43" t="str">
        <f>+IFERROR(IF(VLOOKUP(#REF!&amp;"-"&amp;ROW()-89,[1]ワークシート!$F$2:$BW$1002,12,0)="","",VLOOKUP(#REF!&amp;"-"&amp;ROW()-89,[1]ワークシート!$F$2:$BW$1002,12,0)),"")</f>
        <v/>
      </c>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row>
    <row r="378" spans="1:70" ht="35.1" hidden="1" customHeight="1">
      <c r="A378" s="15" t="str">
        <f>+IFERROR(IF(VLOOKUP(#REF!&amp;"-"&amp;ROW()-89,[1]ワークシート!$F$2:$BX$1002,6,0)="","",VLOOKUP(#REF!&amp;"-"&amp;ROW()-89,[1]ワークシート!$F$2:$BX$1002,6,0)),"")</f>
        <v/>
      </c>
      <c r="B378" s="25"/>
      <c r="C378" s="15" t="str">
        <f>+IFERROR(IF(VLOOKUP(#REF!&amp;"-"&amp;ROW()-89,[1]ワークシート!$F$2:$BX$1002,7,0)="","",VLOOKUP(#REF!&amp;"-"&amp;ROW()-89,[1]ワークシート!$F$2:$BX$1002,7,0)),"")</f>
        <v/>
      </c>
      <c r="D378" s="25"/>
      <c r="E378" s="15" t="str">
        <f>+IFERROR(IF(VLOOKUP(#REF!&amp;"-"&amp;ROW()-89,[1]ワークシート!$F$2:$BX$1002,8,0)="","",VLOOKUP(#REF!&amp;"-"&amp;ROW()-89,[1]ワークシート!$F$2:$BX$1002,8,0)),"")</f>
        <v/>
      </c>
      <c r="F378" s="25"/>
      <c r="G378" s="48" t="str">
        <f>+IFERROR(IF(VLOOKUP(#REF!&amp;"-"&amp;ROW()-89,[1]ワークシート!$F$2:$BX$1002,9,0)="","",VLOOKUP(#REF!&amp;"-"&amp;ROW()-89,[1]ワークシート!$F$2:$BX$1002,9,0)),"")</f>
        <v/>
      </c>
      <c r="H3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8" s="52"/>
      <c r="J378" s="15" t="str">
        <f>+IFERROR(IF(VLOOKUP(#REF!&amp;"-"&amp;ROW()-89,[1]ワークシート!$F$2:$BX$1002,16,0)="","",VLOOKUP(#REF!&amp;"-"&amp;ROW()-89,[1]ワークシート!$F$2:$BX$1002,16,0)),"")</f>
        <v/>
      </c>
      <c r="K378" s="30"/>
      <c r="L378" s="25"/>
      <c r="M378" s="57" t="str">
        <f>+IFERROR(VLOOKUP(#REF!&amp;"-"&amp;ROW()-89,[1]ワークシート!$F$2:$BX$1002,21,0),"")</f>
        <v/>
      </c>
      <c r="N378" s="65"/>
      <c r="O378" s="69" t="str">
        <f>+IFERROR(VLOOKUP(#REF!&amp;"-"&amp;ROW()-89,[1]ワークシート!$F$2:$BX$1002,22,0),"")</f>
        <v/>
      </c>
      <c r="P378" s="69"/>
      <c r="Q378" s="74" t="str">
        <f>+IFERROR(IF(VLOOKUP(#REF!&amp;"-"&amp;ROW()-89,[1]ワークシート!$F$2:$BX$1002,53,0)="","",VLOOKUP(#REF!&amp;"-"&amp;ROW()-89,[1]ワークシート!$F$2:$BX$1002,53,0)),"")</f>
        <v/>
      </c>
      <c r="R378" s="74"/>
      <c r="S378" s="74"/>
      <c r="T378" s="69" t="str">
        <f>+IFERROR(VLOOKUP(#REF!&amp;"-"&amp;ROW()-89,[1]ワークシート!$F$2:$BX$1002,58,0),"")</f>
        <v/>
      </c>
      <c r="U378" s="69"/>
      <c r="V378" s="69" t="str">
        <f>+IFERROR(VLOOKUP(#REF!&amp;"-"&amp;ROW()-89,[1]ワークシート!$F$2:$BX$1002,59,0),"")</f>
        <v/>
      </c>
      <c r="W378" s="69"/>
      <c r="X378" s="69"/>
      <c r="Y378" s="48" t="str">
        <f t="shared" si="8"/>
        <v/>
      </c>
      <c r="Z378" s="48"/>
      <c r="AA378" s="15" t="str">
        <f>+IFERROR(VLOOKUP(#REF!&amp;"-"&amp;ROW()-89,[1]ワークシート!$F$2:$BX$1002,10,0)&amp;"","")</f>
        <v/>
      </c>
      <c r="AB378" s="25"/>
      <c r="AC378" s="125" t="str">
        <f>+IFERROR(VLOOKUP(#REF!&amp;"-"&amp;ROW()-89,[1]ワークシート!$F$2:$BX$1002,63,0),"")</f>
        <v/>
      </c>
      <c r="AD378" s="125"/>
      <c r="AE378" s="48" t="str">
        <f t="shared" si="9"/>
        <v/>
      </c>
      <c r="AF378" s="48"/>
      <c r="AG378" s="48" t="str">
        <f>+IFERROR(IF(VLOOKUP(#REF!&amp;"-"&amp;ROW()-89,[1]ワークシート!$F$2:$BX$1002,64,0)="","",VLOOKUP(#REF!&amp;"-"&amp;ROW()-89,[1]ワークシート!$F$2:$BX$1002,64,0)),"")</f>
        <v/>
      </c>
      <c r="AH378" s="48"/>
      <c r="AJ378" s="138">
        <v>295</v>
      </c>
      <c r="AK378" s="138" t="e">
        <f>+#REF!&amp;AJ378</f>
        <v>#REF!</v>
      </c>
      <c r="AL378" s="43"/>
      <c r="AM378" s="43" t="str">
        <f>+IFERROR(IF(VLOOKUP(#REF!&amp;"-"&amp;ROW()-89,[1]ワークシート!$F$2:$BW$1002,12,0)="","",VLOOKUP(#REF!&amp;"-"&amp;ROW()-89,[1]ワークシート!$F$2:$BW$1002,12,0)),"")</f>
        <v/>
      </c>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row>
    <row r="379" spans="1:70" ht="35.1" hidden="1" customHeight="1">
      <c r="A379" s="15" t="str">
        <f>+IFERROR(IF(VLOOKUP(#REF!&amp;"-"&amp;ROW()-89,[1]ワークシート!$F$2:$BX$1002,6,0)="","",VLOOKUP(#REF!&amp;"-"&amp;ROW()-89,[1]ワークシート!$F$2:$BX$1002,6,0)),"")</f>
        <v/>
      </c>
      <c r="B379" s="25"/>
      <c r="C379" s="15" t="str">
        <f>+IFERROR(IF(VLOOKUP(#REF!&amp;"-"&amp;ROW()-89,[1]ワークシート!$F$2:$BX$1002,7,0)="","",VLOOKUP(#REF!&amp;"-"&amp;ROW()-89,[1]ワークシート!$F$2:$BX$1002,7,0)),"")</f>
        <v/>
      </c>
      <c r="D379" s="25"/>
      <c r="E379" s="15" t="str">
        <f>+IFERROR(IF(VLOOKUP(#REF!&amp;"-"&amp;ROW()-89,[1]ワークシート!$F$2:$BX$1002,8,0)="","",VLOOKUP(#REF!&amp;"-"&amp;ROW()-89,[1]ワークシート!$F$2:$BX$1002,8,0)),"")</f>
        <v/>
      </c>
      <c r="F379" s="25"/>
      <c r="G379" s="48" t="str">
        <f>+IFERROR(IF(VLOOKUP(#REF!&amp;"-"&amp;ROW()-89,[1]ワークシート!$F$2:$BX$1002,9,0)="","",VLOOKUP(#REF!&amp;"-"&amp;ROW()-89,[1]ワークシート!$F$2:$BX$1002,9,0)),"")</f>
        <v/>
      </c>
      <c r="H3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9" s="52"/>
      <c r="J379" s="15" t="str">
        <f>+IFERROR(IF(VLOOKUP(#REF!&amp;"-"&amp;ROW()-89,[1]ワークシート!$F$2:$BX$1002,16,0)="","",VLOOKUP(#REF!&amp;"-"&amp;ROW()-89,[1]ワークシート!$F$2:$BX$1002,16,0)),"")</f>
        <v/>
      </c>
      <c r="K379" s="30"/>
      <c r="L379" s="25"/>
      <c r="M379" s="57" t="str">
        <f>+IFERROR(VLOOKUP(#REF!&amp;"-"&amp;ROW()-89,[1]ワークシート!$F$2:$BX$1002,21,0),"")</f>
        <v/>
      </c>
      <c r="N379" s="65"/>
      <c r="O379" s="69" t="str">
        <f>+IFERROR(VLOOKUP(#REF!&amp;"-"&amp;ROW()-89,[1]ワークシート!$F$2:$BX$1002,22,0),"")</f>
        <v/>
      </c>
      <c r="P379" s="69"/>
      <c r="Q379" s="74" t="str">
        <f>+IFERROR(IF(VLOOKUP(#REF!&amp;"-"&amp;ROW()-89,[1]ワークシート!$F$2:$BX$1002,53,0)="","",VLOOKUP(#REF!&amp;"-"&amp;ROW()-89,[1]ワークシート!$F$2:$BX$1002,53,0)),"")</f>
        <v/>
      </c>
      <c r="R379" s="74"/>
      <c r="S379" s="74"/>
      <c r="T379" s="69" t="str">
        <f>+IFERROR(VLOOKUP(#REF!&amp;"-"&amp;ROW()-89,[1]ワークシート!$F$2:$BX$1002,58,0),"")</f>
        <v/>
      </c>
      <c r="U379" s="69"/>
      <c r="V379" s="69" t="str">
        <f>+IFERROR(VLOOKUP(#REF!&amp;"-"&amp;ROW()-89,[1]ワークシート!$F$2:$BX$1002,59,0),"")</f>
        <v/>
      </c>
      <c r="W379" s="69"/>
      <c r="X379" s="69"/>
      <c r="Y379" s="48" t="str">
        <f t="shared" si="8"/>
        <v/>
      </c>
      <c r="Z379" s="48"/>
      <c r="AA379" s="15" t="str">
        <f>+IFERROR(VLOOKUP(#REF!&amp;"-"&amp;ROW()-89,[1]ワークシート!$F$2:$BX$1002,10,0)&amp;"","")</f>
        <v/>
      </c>
      <c r="AB379" s="25"/>
      <c r="AC379" s="125" t="str">
        <f>+IFERROR(VLOOKUP(#REF!&amp;"-"&amp;ROW()-89,[1]ワークシート!$F$2:$BX$1002,63,0),"")</f>
        <v/>
      </c>
      <c r="AD379" s="125"/>
      <c r="AE379" s="48" t="str">
        <f t="shared" si="9"/>
        <v/>
      </c>
      <c r="AF379" s="48"/>
      <c r="AG379" s="48" t="str">
        <f>+IFERROR(IF(VLOOKUP(#REF!&amp;"-"&amp;ROW()-89,[1]ワークシート!$F$2:$BX$1002,64,0)="","",VLOOKUP(#REF!&amp;"-"&amp;ROW()-89,[1]ワークシート!$F$2:$BX$1002,64,0)),"")</f>
        <v/>
      </c>
      <c r="AH379" s="48"/>
      <c r="AJ379" s="138">
        <v>296</v>
      </c>
      <c r="AK379" s="138" t="e">
        <f>+#REF!&amp;AJ379</f>
        <v>#REF!</v>
      </c>
      <c r="AL379" s="43"/>
      <c r="AM379" s="43" t="str">
        <f>+IFERROR(IF(VLOOKUP(#REF!&amp;"-"&amp;ROW()-89,[1]ワークシート!$F$2:$BW$1002,12,0)="","",VLOOKUP(#REF!&amp;"-"&amp;ROW()-89,[1]ワークシート!$F$2:$BW$1002,12,0)),"")</f>
        <v/>
      </c>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row>
    <row r="380" spans="1:70" ht="35.1" hidden="1" customHeight="1">
      <c r="A380" s="15" t="str">
        <f>+IFERROR(IF(VLOOKUP(#REF!&amp;"-"&amp;ROW()-89,[1]ワークシート!$F$2:$BX$1002,6,0)="","",VLOOKUP(#REF!&amp;"-"&amp;ROW()-89,[1]ワークシート!$F$2:$BX$1002,6,0)),"")</f>
        <v/>
      </c>
      <c r="B380" s="25"/>
      <c r="C380" s="15" t="str">
        <f>+IFERROR(IF(VLOOKUP(#REF!&amp;"-"&amp;ROW()-89,[1]ワークシート!$F$2:$BX$1002,7,0)="","",VLOOKUP(#REF!&amp;"-"&amp;ROW()-89,[1]ワークシート!$F$2:$BX$1002,7,0)),"")</f>
        <v/>
      </c>
      <c r="D380" s="25"/>
      <c r="E380" s="15" t="str">
        <f>+IFERROR(IF(VLOOKUP(#REF!&amp;"-"&amp;ROW()-89,[1]ワークシート!$F$2:$BX$1002,8,0)="","",VLOOKUP(#REF!&amp;"-"&amp;ROW()-89,[1]ワークシート!$F$2:$BX$1002,8,0)),"")</f>
        <v/>
      </c>
      <c r="F380" s="25"/>
      <c r="G380" s="48" t="str">
        <f>+IFERROR(IF(VLOOKUP(#REF!&amp;"-"&amp;ROW()-89,[1]ワークシート!$F$2:$BX$1002,9,0)="","",VLOOKUP(#REF!&amp;"-"&amp;ROW()-89,[1]ワークシート!$F$2:$BX$1002,9,0)),"")</f>
        <v/>
      </c>
      <c r="H3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0" s="52"/>
      <c r="J380" s="15" t="str">
        <f>+IFERROR(IF(VLOOKUP(#REF!&amp;"-"&amp;ROW()-89,[1]ワークシート!$F$2:$BX$1002,16,0)="","",VLOOKUP(#REF!&amp;"-"&amp;ROW()-89,[1]ワークシート!$F$2:$BX$1002,16,0)),"")</f>
        <v/>
      </c>
      <c r="K380" s="30"/>
      <c r="L380" s="25"/>
      <c r="M380" s="57" t="str">
        <f>+IFERROR(VLOOKUP(#REF!&amp;"-"&amp;ROW()-89,[1]ワークシート!$F$2:$BX$1002,21,0),"")</f>
        <v/>
      </c>
      <c r="N380" s="65"/>
      <c r="O380" s="69" t="str">
        <f>+IFERROR(VLOOKUP(#REF!&amp;"-"&amp;ROW()-89,[1]ワークシート!$F$2:$BX$1002,22,0),"")</f>
        <v/>
      </c>
      <c r="P380" s="69"/>
      <c r="Q380" s="74" t="str">
        <f>+IFERROR(IF(VLOOKUP(#REF!&amp;"-"&amp;ROW()-89,[1]ワークシート!$F$2:$BX$1002,53,0)="","",VLOOKUP(#REF!&amp;"-"&amp;ROW()-89,[1]ワークシート!$F$2:$BX$1002,53,0)),"")</f>
        <v/>
      </c>
      <c r="R380" s="74"/>
      <c r="S380" s="74"/>
      <c r="T380" s="69" t="str">
        <f>+IFERROR(VLOOKUP(#REF!&amp;"-"&amp;ROW()-89,[1]ワークシート!$F$2:$BX$1002,58,0),"")</f>
        <v/>
      </c>
      <c r="U380" s="69"/>
      <c r="V380" s="69" t="str">
        <f>+IFERROR(VLOOKUP(#REF!&amp;"-"&amp;ROW()-89,[1]ワークシート!$F$2:$BX$1002,59,0),"")</f>
        <v/>
      </c>
      <c r="W380" s="69"/>
      <c r="X380" s="69"/>
      <c r="Y380" s="48" t="str">
        <f t="shared" si="8"/>
        <v/>
      </c>
      <c r="Z380" s="48"/>
      <c r="AA380" s="15" t="str">
        <f>+IFERROR(VLOOKUP(#REF!&amp;"-"&amp;ROW()-89,[1]ワークシート!$F$2:$BX$1002,10,0)&amp;"","")</f>
        <v/>
      </c>
      <c r="AB380" s="25"/>
      <c r="AC380" s="125" t="str">
        <f>+IFERROR(VLOOKUP(#REF!&amp;"-"&amp;ROW()-89,[1]ワークシート!$F$2:$BX$1002,63,0),"")</f>
        <v/>
      </c>
      <c r="AD380" s="125"/>
      <c r="AE380" s="48" t="str">
        <f t="shared" si="9"/>
        <v/>
      </c>
      <c r="AF380" s="48"/>
      <c r="AG380" s="48" t="str">
        <f>+IFERROR(IF(VLOOKUP(#REF!&amp;"-"&amp;ROW()-89,[1]ワークシート!$F$2:$BX$1002,64,0)="","",VLOOKUP(#REF!&amp;"-"&amp;ROW()-89,[1]ワークシート!$F$2:$BX$1002,64,0)),"")</f>
        <v/>
      </c>
      <c r="AH380" s="48"/>
      <c r="AJ380" s="138">
        <v>297</v>
      </c>
      <c r="AK380" s="138" t="e">
        <f>+#REF!&amp;AJ380</f>
        <v>#REF!</v>
      </c>
      <c r="AL380" s="43"/>
      <c r="AM380" s="43" t="str">
        <f>+IFERROR(IF(VLOOKUP(#REF!&amp;"-"&amp;ROW()-89,[1]ワークシート!$F$2:$BW$1002,12,0)="","",VLOOKUP(#REF!&amp;"-"&amp;ROW()-89,[1]ワークシート!$F$2:$BW$1002,12,0)),"")</f>
        <v/>
      </c>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row>
    <row r="381" spans="1:70" ht="35.1" hidden="1" customHeight="1">
      <c r="A381" s="15" t="str">
        <f>+IFERROR(IF(VLOOKUP(#REF!&amp;"-"&amp;ROW()-89,[1]ワークシート!$F$2:$BX$1002,6,0)="","",VLOOKUP(#REF!&amp;"-"&amp;ROW()-89,[1]ワークシート!$F$2:$BX$1002,6,0)),"")</f>
        <v/>
      </c>
      <c r="B381" s="25"/>
      <c r="C381" s="15" t="str">
        <f>+IFERROR(IF(VLOOKUP(#REF!&amp;"-"&amp;ROW()-89,[1]ワークシート!$F$2:$BX$1002,7,0)="","",VLOOKUP(#REF!&amp;"-"&amp;ROW()-89,[1]ワークシート!$F$2:$BX$1002,7,0)),"")</f>
        <v/>
      </c>
      <c r="D381" s="25"/>
      <c r="E381" s="15" t="str">
        <f>+IFERROR(IF(VLOOKUP(#REF!&amp;"-"&amp;ROW()-89,[1]ワークシート!$F$2:$BX$1002,8,0)="","",VLOOKUP(#REF!&amp;"-"&amp;ROW()-89,[1]ワークシート!$F$2:$BX$1002,8,0)),"")</f>
        <v/>
      </c>
      <c r="F381" s="25"/>
      <c r="G381" s="48" t="str">
        <f>+IFERROR(IF(VLOOKUP(#REF!&amp;"-"&amp;ROW()-89,[1]ワークシート!$F$2:$BX$1002,9,0)="","",VLOOKUP(#REF!&amp;"-"&amp;ROW()-89,[1]ワークシート!$F$2:$BX$1002,9,0)),"")</f>
        <v/>
      </c>
      <c r="H3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1" s="52"/>
      <c r="J381" s="15" t="str">
        <f>+IFERROR(IF(VLOOKUP(#REF!&amp;"-"&amp;ROW()-89,[1]ワークシート!$F$2:$BX$1002,16,0)="","",VLOOKUP(#REF!&amp;"-"&amp;ROW()-89,[1]ワークシート!$F$2:$BX$1002,16,0)),"")</f>
        <v/>
      </c>
      <c r="K381" s="30"/>
      <c r="L381" s="25"/>
      <c r="M381" s="57" t="str">
        <f>+IFERROR(VLOOKUP(#REF!&amp;"-"&amp;ROW()-89,[1]ワークシート!$F$2:$BX$1002,21,0),"")</f>
        <v/>
      </c>
      <c r="N381" s="65"/>
      <c r="O381" s="69" t="str">
        <f>+IFERROR(VLOOKUP(#REF!&amp;"-"&amp;ROW()-89,[1]ワークシート!$F$2:$BX$1002,22,0),"")</f>
        <v/>
      </c>
      <c r="P381" s="69"/>
      <c r="Q381" s="74" t="str">
        <f>+IFERROR(IF(VLOOKUP(#REF!&amp;"-"&amp;ROW()-89,[1]ワークシート!$F$2:$BX$1002,53,0)="","",VLOOKUP(#REF!&amp;"-"&amp;ROW()-89,[1]ワークシート!$F$2:$BX$1002,53,0)),"")</f>
        <v/>
      </c>
      <c r="R381" s="74"/>
      <c r="S381" s="74"/>
      <c r="T381" s="69" t="str">
        <f>+IFERROR(VLOOKUP(#REF!&amp;"-"&amp;ROW()-89,[1]ワークシート!$F$2:$BX$1002,58,0),"")</f>
        <v/>
      </c>
      <c r="U381" s="69"/>
      <c r="V381" s="69" t="str">
        <f>+IFERROR(VLOOKUP(#REF!&amp;"-"&amp;ROW()-89,[1]ワークシート!$F$2:$BX$1002,59,0),"")</f>
        <v/>
      </c>
      <c r="W381" s="69"/>
      <c r="X381" s="69"/>
      <c r="Y381" s="48" t="str">
        <f t="shared" si="8"/>
        <v/>
      </c>
      <c r="Z381" s="48"/>
      <c r="AA381" s="15" t="str">
        <f>+IFERROR(VLOOKUP(#REF!&amp;"-"&amp;ROW()-89,[1]ワークシート!$F$2:$BX$1002,10,0)&amp;"","")</f>
        <v/>
      </c>
      <c r="AB381" s="25"/>
      <c r="AC381" s="125" t="str">
        <f>+IFERROR(VLOOKUP(#REF!&amp;"-"&amp;ROW()-89,[1]ワークシート!$F$2:$BX$1002,63,0),"")</f>
        <v/>
      </c>
      <c r="AD381" s="125"/>
      <c r="AE381" s="48" t="str">
        <f t="shared" si="9"/>
        <v/>
      </c>
      <c r="AF381" s="48"/>
      <c r="AG381" s="48" t="str">
        <f>+IFERROR(IF(VLOOKUP(#REF!&amp;"-"&amp;ROW()-89,[1]ワークシート!$F$2:$BX$1002,64,0)="","",VLOOKUP(#REF!&amp;"-"&amp;ROW()-89,[1]ワークシート!$F$2:$BX$1002,64,0)),"")</f>
        <v/>
      </c>
      <c r="AH381" s="48"/>
      <c r="AJ381" s="138">
        <v>298</v>
      </c>
      <c r="AK381" s="138" t="e">
        <f>+#REF!&amp;AJ381</f>
        <v>#REF!</v>
      </c>
      <c r="AL381" s="43"/>
      <c r="AM381" s="43" t="str">
        <f>+IFERROR(IF(VLOOKUP(#REF!&amp;"-"&amp;ROW()-89,[1]ワークシート!$F$2:$BW$1002,12,0)="","",VLOOKUP(#REF!&amp;"-"&amp;ROW()-89,[1]ワークシート!$F$2:$BW$1002,12,0)),"")</f>
        <v/>
      </c>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row>
    <row r="382" spans="1:70" ht="35.1" hidden="1" customHeight="1">
      <c r="A382" s="15" t="str">
        <f>+IFERROR(IF(VLOOKUP(#REF!&amp;"-"&amp;ROW()-89,[1]ワークシート!$F$2:$BX$1002,6,0)="","",VLOOKUP(#REF!&amp;"-"&amp;ROW()-89,[1]ワークシート!$F$2:$BX$1002,6,0)),"")</f>
        <v/>
      </c>
      <c r="B382" s="25"/>
      <c r="C382" s="15" t="str">
        <f>+IFERROR(IF(VLOOKUP(#REF!&amp;"-"&amp;ROW()-89,[1]ワークシート!$F$2:$BX$1002,7,0)="","",VLOOKUP(#REF!&amp;"-"&amp;ROW()-89,[1]ワークシート!$F$2:$BX$1002,7,0)),"")</f>
        <v/>
      </c>
      <c r="D382" s="25"/>
      <c r="E382" s="15" t="str">
        <f>+IFERROR(IF(VLOOKUP(#REF!&amp;"-"&amp;ROW()-89,[1]ワークシート!$F$2:$BX$1002,8,0)="","",VLOOKUP(#REF!&amp;"-"&amp;ROW()-89,[1]ワークシート!$F$2:$BX$1002,8,0)),"")</f>
        <v/>
      </c>
      <c r="F382" s="25"/>
      <c r="G382" s="48" t="str">
        <f>+IFERROR(IF(VLOOKUP(#REF!&amp;"-"&amp;ROW()-89,[1]ワークシート!$F$2:$BX$1002,9,0)="","",VLOOKUP(#REF!&amp;"-"&amp;ROW()-89,[1]ワークシート!$F$2:$BX$1002,9,0)),"")</f>
        <v/>
      </c>
      <c r="H3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2" s="52"/>
      <c r="J382" s="15" t="str">
        <f>+IFERROR(IF(VLOOKUP(#REF!&amp;"-"&amp;ROW()-89,[1]ワークシート!$F$2:$BX$1002,16,0)="","",VLOOKUP(#REF!&amp;"-"&amp;ROW()-89,[1]ワークシート!$F$2:$BX$1002,16,0)),"")</f>
        <v/>
      </c>
      <c r="K382" s="30"/>
      <c r="L382" s="25"/>
      <c r="M382" s="57" t="str">
        <f>+IFERROR(VLOOKUP(#REF!&amp;"-"&amp;ROW()-89,[1]ワークシート!$F$2:$BX$1002,21,0),"")</f>
        <v/>
      </c>
      <c r="N382" s="65"/>
      <c r="O382" s="69" t="str">
        <f>+IFERROR(VLOOKUP(#REF!&amp;"-"&amp;ROW()-89,[1]ワークシート!$F$2:$BX$1002,22,0),"")</f>
        <v/>
      </c>
      <c r="P382" s="69"/>
      <c r="Q382" s="74" t="str">
        <f>+IFERROR(IF(VLOOKUP(#REF!&amp;"-"&amp;ROW()-89,[1]ワークシート!$F$2:$BX$1002,53,0)="","",VLOOKUP(#REF!&amp;"-"&amp;ROW()-89,[1]ワークシート!$F$2:$BX$1002,53,0)),"")</f>
        <v/>
      </c>
      <c r="R382" s="74"/>
      <c r="S382" s="74"/>
      <c r="T382" s="69" t="str">
        <f>+IFERROR(VLOOKUP(#REF!&amp;"-"&amp;ROW()-89,[1]ワークシート!$F$2:$BX$1002,58,0),"")</f>
        <v/>
      </c>
      <c r="U382" s="69"/>
      <c r="V382" s="69" t="str">
        <f>+IFERROR(VLOOKUP(#REF!&amp;"-"&amp;ROW()-89,[1]ワークシート!$F$2:$BX$1002,59,0),"")</f>
        <v/>
      </c>
      <c r="W382" s="69"/>
      <c r="X382" s="69"/>
      <c r="Y382" s="48" t="str">
        <f t="shared" si="8"/>
        <v/>
      </c>
      <c r="Z382" s="48"/>
      <c r="AA382" s="15" t="str">
        <f>+IFERROR(VLOOKUP(#REF!&amp;"-"&amp;ROW()-89,[1]ワークシート!$F$2:$BX$1002,10,0)&amp;"","")</f>
        <v/>
      </c>
      <c r="AB382" s="25"/>
      <c r="AC382" s="125" t="str">
        <f>+IFERROR(VLOOKUP(#REF!&amp;"-"&amp;ROW()-89,[1]ワークシート!$F$2:$BX$1002,63,0),"")</f>
        <v/>
      </c>
      <c r="AD382" s="125"/>
      <c r="AE382" s="48" t="str">
        <f t="shared" si="9"/>
        <v/>
      </c>
      <c r="AF382" s="48"/>
      <c r="AG382" s="48" t="str">
        <f>+IFERROR(IF(VLOOKUP(#REF!&amp;"-"&amp;ROW()-89,[1]ワークシート!$F$2:$BX$1002,64,0)="","",VLOOKUP(#REF!&amp;"-"&amp;ROW()-89,[1]ワークシート!$F$2:$BX$1002,64,0)),"")</f>
        <v/>
      </c>
      <c r="AH382" s="48"/>
      <c r="AJ382" s="138">
        <v>299</v>
      </c>
      <c r="AK382" s="138" t="e">
        <f>+#REF!&amp;AJ382</f>
        <v>#REF!</v>
      </c>
      <c r="AL382" s="43"/>
      <c r="AM382" s="43" t="str">
        <f>+IFERROR(IF(VLOOKUP(#REF!&amp;"-"&amp;ROW()-89,[1]ワークシート!$F$2:$BW$1002,12,0)="","",VLOOKUP(#REF!&amp;"-"&amp;ROW()-89,[1]ワークシート!$F$2:$BW$1002,12,0)),"")</f>
        <v/>
      </c>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row>
    <row r="383" spans="1:70" ht="35.1" hidden="1" customHeight="1">
      <c r="A383" s="15" t="str">
        <f>+IFERROR(IF(VLOOKUP(#REF!&amp;"-"&amp;ROW()-89,[1]ワークシート!$F$2:$BX$1002,6,0)="","",VLOOKUP(#REF!&amp;"-"&amp;ROW()-89,[1]ワークシート!$F$2:$BX$1002,6,0)),"")</f>
        <v/>
      </c>
      <c r="B383" s="25"/>
      <c r="C383" s="15" t="str">
        <f>+IFERROR(IF(VLOOKUP(#REF!&amp;"-"&amp;ROW()-89,[1]ワークシート!$F$2:$BX$1002,7,0)="","",VLOOKUP(#REF!&amp;"-"&amp;ROW()-89,[1]ワークシート!$F$2:$BX$1002,7,0)),"")</f>
        <v/>
      </c>
      <c r="D383" s="25"/>
      <c r="E383" s="15" t="str">
        <f>+IFERROR(IF(VLOOKUP(#REF!&amp;"-"&amp;ROW()-89,[1]ワークシート!$F$2:$BX$1002,8,0)="","",VLOOKUP(#REF!&amp;"-"&amp;ROW()-89,[1]ワークシート!$F$2:$BX$1002,8,0)),"")</f>
        <v/>
      </c>
      <c r="F383" s="25"/>
      <c r="G383" s="48" t="str">
        <f>+IFERROR(IF(VLOOKUP(#REF!&amp;"-"&amp;ROW()-89,[1]ワークシート!$F$2:$BX$1002,9,0)="","",VLOOKUP(#REF!&amp;"-"&amp;ROW()-89,[1]ワークシート!$F$2:$BX$1002,9,0)),"")</f>
        <v/>
      </c>
      <c r="H3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3" s="52"/>
      <c r="J383" s="15" t="str">
        <f>+IFERROR(IF(VLOOKUP(#REF!&amp;"-"&amp;ROW()-89,[1]ワークシート!$F$2:$BX$1002,16,0)="","",VLOOKUP(#REF!&amp;"-"&amp;ROW()-89,[1]ワークシート!$F$2:$BX$1002,16,0)),"")</f>
        <v/>
      </c>
      <c r="K383" s="30"/>
      <c r="L383" s="25"/>
      <c r="M383" s="57" t="str">
        <f>+IFERROR(VLOOKUP(#REF!&amp;"-"&amp;ROW()-89,[1]ワークシート!$F$2:$BX$1002,21,0),"")</f>
        <v/>
      </c>
      <c r="N383" s="65"/>
      <c r="O383" s="69" t="str">
        <f>+IFERROR(VLOOKUP(#REF!&amp;"-"&amp;ROW()-89,[1]ワークシート!$F$2:$BX$1002,22,0),"")</f>
        <v/>
      </c>
      <c r="P383" s="69"/>
      <c r="Q383" s="74" t="str">
        <f>+IFERROR(IF(VLOOKUP(#REF!&amp;"-"&amp;ROW()-89,[1]ワークシート!$F$2:$BX$1002,53,0)="","",VLOOKUP(#REF!&amp;"-"&amp;ROW()-89,[1]ワークシート!$F$2:$BX$1002,53,0)),"")</f>
        <v/>
      </c>
      <c r="R383" s="74"/>
      <c r="S383" s="74"/>
      <c r="T383" s="69" t="str">
        <f>+IFERROR(VLOOKUP(#REF!&amp;"-"&amp;ROW()-89,[1]ワークシート!$F$2:$BX$1002,58,0),"")</f>
        <v/>
      </c>
      <c r="U383" s="69"/>
      <c r="V383" s="69" t="str">
        <f>+IFERROR(VLOOKUP(#REF!&amp;"-"&amp;ROW()-89,[1]ワークシート!$F$2:$BX$1002,59,0),"")</f>
        <v/>
      </c>
      <c r="W383" s="69"/>
      <c r="X383" s="69"/>
      <c r="Y383" s="48" t="str">
        <f t="shared" si="8"/>
        <v/>
      </c>
      <c r="Z383" s="48"/>
      <c r="AA383" s="15" t="str">
        <f>+IFERROR(VLOOKUP(#REF!&amp;"-"&amp;ROW()-89,[1]ワークシート!$F$2:$BX$1002,10,0)&amp;"","")</f>
        <v/>
      </c>
      <c r="AB383" s="25"/>
      <c r="AC383" s="125" t="str">
        <f>+IFERROR(VLOOKUP(#REF!&amp;"-"&amp;ROW()-89,[1]ワークシート!$F$2:$BX$1002,63,0),"")</f>
        <v/>
      </c>
      <c r="AD383" s="125"/>
      <c r="AE383" s="48" t="str">
        <f t="shared" si="9"/>
        <v/>
      </c>
      <c r="AF383" s="48"/>
      <c r="AG383" s="48" t="str">
        <f>+IFERROR(IF(VLOOKUP(#REF!&amp;"-"&amp;ROW()-89,[1]ワークシート!$F$2:$BX$1002,64,0)="","",VLOOKUP(#REF!&amp;"-"&amp;ROW()-89,[1]ワークシート!$F$2:$BX$1002,64,0)),"")</f>
        <v/>
      </c>
      <c r="AH383" s="48"/>
      <c r="AJ383" s="138">
        <v>300</v>
      </c>
      <c r="AK383" s="138" t="e">
        <f>+#REF!&amp;AJ383</f>
        <v>#REF!</v>
      </c>
      <c r="AL383" s="43"/>
      <c r="AM383" s="43" t="str">
        <f>+IFERROR(IF(VLOOKUP(#REF!&amp;"-"&amp;ROW()-89,[1]ワークシート!$F$2:$BW$1002,12,0)="","",VLOOKUP(#REF!&amp;"-"&amp;ROW()-89,[1]ワークシート!$F$2:$BW$1002,12,0)),"")</f>
        <v/>
      </c>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row>
    <row r="384" spans="1:70" ht="17.25" hidden="1">
      <c r="A384" s="16"/>
      <c r="B384" s="16"/>
      <c r="C384" s="16"/>
      <c r="D384" s="16"/>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139"/>
      <c r="AK384" s="139"/>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row>
    <row r="385" spans="1:70" ht="17.25" hidden="1">
      <c r="A385" s="16"/>
      <c r="B385" s="16"/>
      <c r="C385" s="16"/>
      <c r="D385" s="16"/>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139"/>
      <c r="AK385" s="139"/>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row>
    <row r="386" spans="1:70" ht="17.25" hidden="1">
      <c r="A386" s="16"/>
      <c r="B386" s="16"/>
      <c r="C386" s="16"/>
      <c r="D386" s="16"/>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139"/>
      <c r="AK386" s="139"/>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row>
    <row r="387" spans="1:70" ht="17.25" hidden="1">
      <c r="A387" s="16"/>
      <c r="B387" s="16"/>
      <c r="C387" s="16"/>
      <c r="D387" s="16"/>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139"/>
      <c r="AK387" s="139"/>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row>
    <row r="388" spans="1:70" ht="17.25">
      <c r="A388" s="16"/>
      <c r="B388" s="16"/>
      <c r="C388" s="16"/>
      <c r="D388" s="16"/>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139"/>
      <c r="AK388" s="139"/>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row>
    <row r="389" spans="1:70" ht="17.25">
      <c r="A389" s="16"/>
      <c r="B389" s="16"/>
      <c r="C389" s="16"/>
      <c r="D389" s="16"/>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139"/>
      <c r="AK389" s="139"/>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row>
    <row r="390" spans="1:70" ht="17.25">
      <c r="A390" s="16"/>
      <c r="B390" s="16"/>
      <c r="C390" s="16"/>
      <c r="D390" s="16"/>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139"/>
      <c r="AK390" s="139"/>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row>
    <row r="391" spans="1:70" ht="17.25">
      <c r="A391" s="16"/>
      <c r="B391" s="16"/>
      <c r="C391" s="16"/>
      <c r="D391" s="16"/>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139"/>
      <c r="AK391" s="139"/>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row>
    <row r="392" spans="1:70" ht="17.25">
      <c r="A392" s="16"/>
      <c r="B392" s="16"/>
      <c r="C392" s="16"/>
      <c r="D392" s="16"/>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139"/>
      <c r="AK392" s="139"/>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row>
    <row r="393" spans="1:70" ht="17.25">
      <c r="A393" s="16"/>
      <c r="B393" s="16"/>
      <c r="C393" s="16"/>
      <c r="D393" s="16"/>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139"/>
      <c r="AK393" s="139"/>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row>
    <row r="394" spans="1:70" ht="17.25">
      <c r="A394" s="16"/>
      <c r="B394" s="16"/>
      <c r="C394" s="16"/>
      <c r="D394" s="16"/>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139"/>
      <c r="AK394" s="139"/>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row>
    <row r="395" spans="1:70" ht="17.25">
      <c r="A395" s="16"/>
      <c r="B395" s="16"/>
      <c r="C395" s="16"/>
      <c r="D395" s="16"/>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139"/>
      <c r="AK395" s="139"/>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row>
    <row r="396" spans="1:70" ht="17.25">
      <c r="A396" s="16"/>
      <c r="B396" s="16"/>
      <c r="C396" s="16"/>
      <c r="D396" s="16"/>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139"/>
      <c r="AK396" s="139"/>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row>
    <row r="397" spans="1:70" ht="17.25">
      <c r="A397" s="16"/>
      <c r="B397" s="16"/>
      <c r="C397" s="16"/>
      <c r="D397" s="16"/>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139"/>
      <c r="AK397" s="139"/>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row>
    <row r="398" spans="1:70" ht="17.25">
      <c r="A398" s="16"/>
      <c r="B398" s="16"/>
      <c r="C398" s="16"/>
      <c r="D398" s="16"/>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139"/>
      <c r="AK398" s="139"/>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row>
    <row r="399" spans="1:70" ht="17.25">
      <c r="A399" s="16"/>
      <c r="B399" s="16"/>
      <c r="C399" s="16"/>
      <c r="D399" s="16"/>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139"/>
      <c r="AK399" s="139"/>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row>
    <row r="400" spans="1:70" ht="17.25">
      <c r="A400" s="16"/>
      <c r="B400" s="16"/>
      <c r="C400" s="16"/>
      <c r="D400" s="16"/>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139"/>
      <c r="AK400" s="139"/>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row>
    <row r="401" spans="1:70" ht="17.25">
      <c r="A401" s="16"/>
      <c r="B401" s="16"/>
      <c r="C401" s="16"/>
      <c r="D401" s="16"/>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139"/>
      <c r="AK401" s="139"/>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row>
    <row r="402" spans="1:70" ht="17.25">
      <c r="A402" s="16"/>
      <c r="B402" s="16"/>
      <c r="C402" s="16"/>
      <c r="D402" s="16"/>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139"/>
      <c r="AK402" s="139"/>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row>
    <row r="403" spans="1:70" ht="17.25">
      <c r="A403" s="16"/>
      <c r="B403" s="16"/>
      <c r="C403" s="16"/>
      <c r="D403" s="16"/>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139"/>
      <c r="AK403" s="139"/>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row>
    <row r="404" spans="1:70" ht="17.25">
      <c r="A404" s="16"/>
      <c r="B404" s="16"/>
      <c r="C404" s="16"/>
      <c r="D404" s="16"/>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139"/>
      <c r="AK404" s="139"/>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row>
    <row r="405" spans="1:70" ht="17.25">
      <c r="A405" s="16"/>
      <c r="B405" s="16"/>
      <c r="C405" s="16"/>
      <c r="D405" s="16"/>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139"/>
      <c r="AK405" s="139"/>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row>
    <row r="406" spans="1:70" ht="17.25">
      <c r="A406" s="16"/>
      <c r="B406" s="16"/>
      <c r="C406" s="16"/>
      <c r="D406" s="16"/>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139"/>
      <c r="AK406" s="139"/>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row>
    <row r="407" spans="1:70" ht="17.25">
      <c r="A407" s="16"/>
      <c r="B407" s="16"/>
      <c r="C407" s="16"/>
      <c r="D407" s="16"/>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139"/>
      <c r="AK407" s="139"/>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row>
    <row r="408" spans="1:70" ht="17.25">
      <c r="A408" s="16"/>
      <c r="B408" s="16"/>
      <c r="C408" s="16"/>
      <c r="D408" s="16"/>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139"/>
      <c r="AK408" s="139"/>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row>
    <row r="409" spans="1:70" ht="17.25">
      <c r="A409" s="16"/>
      <c r="B409" s="16"/>
      <c r="C409" s="16"/>
      <c r="D409" s="16"/>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139"/>
      <c r="AK409" s="139"/>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row>
    <row r="410" spans="1:70" ht="17.25">
      <c r="A410" s="16"/>
      <c r="B410" s="16"/>
      <c r="C410" s="16"/>
      <c r="D410" s="16"/>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139"/>
      <c r="AK410" s="139"/>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row>
    <row r="411" spans="1:70" ht="17.25">
      <c r="A411" s="16"/>
      <c r="B411" s="16"/>
      <c r="C411" s="16"/>
      <c r="D411" s="16"/>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139"/>
      <c r="AK411" s="139"/>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row>
    <row r="412" spans="1:70" ht="17.25">
      <c r="A412" s="16"/>
      <c r="B412" s="16"/>
      <c r="C412" s="16"/>
      <c r="D412" s="16"/>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139"/>
      <c r="AK412" s="139"/>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row>
    <row r="413" spans="1:70" ht="17.25">
      <c r="A413" s="16"/>
      <c r="B413" s="16"/>
      <c r="C413" s="16"/>
      <c r="D413" s="16"/>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139"/>
      <c r="AK413" s="139"/>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row>
    <row r="414" spans="1:70" ht="17.25">
      <c r="A414" s="16"/>
      <c r="B414" s="16"/>
      <c r="C414" s="16"/>
      <c r="D414" s="16"/>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139"/>
      <c r="AK414" s="139"/>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row>
    <row r="415" spans="1:70" ht="17.25">
      <c r="A415" s="16"/>
      <c r="B415" s="16"/>
      <c r="C415" s="16"/>
      <c r="D415" s="16"/>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139"/>
      <c r="AK415" s="139"/>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row>
    <row r="416" spans="1:70" ht="17.25">
      <c r="A416" s="16"/>
      <c r="B416" s="16"/>
      <c r="C416" s="16"/>
      <c r="D416" s="16"/>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139"/>
      <c r="AK416" s="139"/>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row>
    <row r="417" spans="1:70" ht="17.25">
      <c r="A417" s="16"/>
      <c r="B417" s="16"/>
      <c r="C417" s="16"/>
      <c r="D417" s="16"/>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139"/>
      <c r="AK417" s="139"/>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row>
    <row r="418" spans="1:70" ht="17.25">
      <c r="A418" s="16"/>
      <c r="B418" s="16"/>
      <c r="C418" s="16"/>
      <c r="D418" s="16"/>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139"/>
      <c r="AK418" s="139"/>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row>
    <row r="419" spans="1:70" ht="17.25">
      <c r="A419" s="16"/>
      <c r="B419" s="16"/>
      <c r="C419" s="16"/>
      <c r="D419" s="16"/>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139"/>
      <c r="AK419" s="139"/>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row>
    <row r="420" spans="1:70" ht="17.25">
      <c r="A420" s="16"/>
      <c r="B420" s="16"/>
      <c r="C420" s="16"/>
      <c r="D420" s="16"/>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139"/>
      <c r="AK420" s="139"/>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row>
    <row r="421" spans="1:70" ht="17.25">
      <c r="A421" s="16"/>
      <c r="B421" s="16"/>
      <c r="C421" s="16"/>
      <c r="D421" s="16"/>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139"/>
      <c r="AK421" s="139"/>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row>
    <row r="422" spans="1:70" ht="17.25">
      <c r="A422" s="16"/>
      <c r="B422" s="16"/>
      <c r="C422" s="16"/>
      <c r="D422" s="16"/>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139"/>
      <c r="AK422" s="139"/>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row>
    <row r="423" spans="1:70" ht="17.25">
      <c r="A423" s="16"/>
      <c r="B423" s="16"/>
      <c r="C423" s="16"/>
      <c r="D423" s="16"/>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139"/>
      <c r="AK423" s="139"/>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row>
    <row r="424" spans="1:70" ht="17.25">
      <c r="A424" s="16"/>
      <c r="B424" s="16"/>
      <c r="C424" s="16"/>
      <c r="D424" s="16"/>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139"/>
      <c r="AK424" s="139"/>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row>
    <row r="425" spans="1:70" ht="17.25">
      <c r="A425" s="16"/>
      <c r="B425" s="16"/>
      <c r="C425" s="16"/>
      <c r="D425" s="16"/>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139"/>
      <c r="AK425" s="139"/>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row>
    <row r="426" spans="1:70" ht="17.25">
      <c r="A426" s="16"/>
      <c r="B426" s="16"/>
      <c r="C426" s="16"/>
      <c r="D426" s="16"/>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139"/>
      <c r="AK426" s="139"/>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row>
    <row r="427" spans="1:70" ht="17.25">
      <c r="A427" s="16"/>
      <c r="B427" s="16"/>
      <c r="C427" s="16"/>
      <c r="D427" s="16"/>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139"/>
      <c r="AK427" s="139"/>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row>
    <row r="428" spans="1:70" ht="17.25">
      <c r="A428" s="16"/>
      <c r="B428" s="16"/>
      <c r="C428" s="16"/>
      <c r="D428" s="16"/>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139"/>
      <c r="AK428" s="139"/>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row>
    <row r="429" spans="1:70" ht="17.25">
      <c r="A429" s="16"/>
      <c r="B429" s="16"/>
      <c r="C429" s="16"/>
      <c r="D429" s="16"/>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139"/>
      <c r="AK429" s="139"/>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row>
    <row r="430" spans="1:70" ht="17.25">
      <c r="A430" s="16"/>
      <c r="B430" s="16"/>
      <c r="C430" s="16"/>
      <c r="D430" s="16"/>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139"/>
      <c r="AK430" s="139"/>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row>
    <row r="431" spans="1:70" ht="17.25">
      <c r="A431" s="16"/>
      <c r="B431" s="16"/>
      <c r="C431" s="16"/>
      <c r="D431" s="16"/>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139"/>
      <c r="AK431" s="139"/>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row>
    <row r="432" spans="1:70" ht="17.25">
      <c r="A432" s="16"/>
      <c r="B432" s="16"/>
      <c r="C432" s="16"/>
      <c r="D432" s="16"/>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139"/>
      <c r="AK432" s="139"/>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row>
    <row r="433" spans="1:70" ht="17.25">
      <c r="A433" s="16"/>
      <c r="B433" s="16"/>
      <c r="C433" s="16"/>
      <c r="D433" s="16"/>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139"/>
      <c r="AK433" s="139"/>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row>
    <row r="434" spans="1:70" ht="17.25">
      <c r="A434" s="16"/>
      <c r="B434" s="16"/>
      <c r="C434" s="16"/>
      <c r="D434" s="16"/>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139"/>
      <c r="AK434" s="139"/>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row>
    <row r="435" spans="1:70" ht="17.25">
      <c r="A435" s="16"/>
      <c r="B435" s="16"/>
      <c r="C435" s="16"/>
      <c r="D435" s="16"/>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139"/>
      <c r="AK435" s="139"/>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row>
    <row r="436" spans="1:70" ht="17.25">
      <c r="A436" s="16"/>
      <c r="B436" s="16"/>
      <c r="C436" s="16"/>
      <c r="D436" s="16"/>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139"/>
      <c r="AK436" s="139"/>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row>
    <row r="437" spans="1:70" ht="17.25">
      <c r="A437" s="16"/>
      <c r="B437" s="16"/>
      <c r="C437" s="16"/>
      <c r="D437" s="16"/>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139"/>
      <c r="AK437" s="139"/>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row>
    <row r="438" spans="1:70" ht="17.25">
      <c r="A438" s="16"/>
      <c r="B438" s="16"/>
      <c r="C438" s="16"/>
      <c r="D438" s="16"/>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139"/>
      <c r="AK438" s="139"/>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row>
  </sheetData>
  <mergeCells count="4801">
    <mergeCell ref="A1:B1"/>
    <mergeCell ref="E1:M1"/>
    <mergeCell ref="AC1:AD1"/>
    <mergeCell ref="AE1:AH1"/>
    <mergeCell ref="A2:D2"/>
    <mergeCell ref="R3:W3"/>
    <mergeCell ref="R4:W4"/>
    <mergeCell ref="R5:W5"/>
    <mergeCell ref="R6:W6"/>
    <mergeCell ref="A8:I8"/>
    <mergeCell ref="J8:P8"/>
    <mergeCell ref="Q8:X8"/>
    <mergeCell ref="Y8:AD8"/>
    <mergeCell ref="A9:F9"/>
    <mergeCell ref="A10:B10"/>
    <mergeCell ref="C10:D10"/>
    <mergeCell ref="E10:F10"/>
    <mergeCell ref="A11:B11"/>
    <mergeCell ref="C11:D11"/>
    <mergeCell ref="E11:F11"/>
    <mergeCell ref="H11:I11"/>
    <mergeCell ref="J11:L11"/>
    <mergeCell ref="M11:N11"/>
    <mergeCell ref="O11:P11"/>
    <mergeCell ref="Q11:S11"/>
    <mergeCell ref="T11:U11"/>
    <mergeCell ref="V11:X11"/>
    <mergeCell ref="Y11:Z11"/>
    <mergeCell ref="AA11:AB11"/>
    <mergeCell ref="AC11:AD11"/>
    <mergeCell ref="AE11:AF11"/>
    <mergeCell ref="AG11:AH11"/>
    <mergeCell ref="A12:B12"/>
    <mergeCell ref="C12:D12"/>
    <mergeCell ref="E12:F12"/>
    <mergeCell ref="H12:I12"/>
    <mergeCell ref="J12:L12"/>
    <mergeCell ref="M12:N12"/>
    <mergeCell ref="O12:P12"/>
    <mergeCell ref="Q12:S12"/>
    <mergeCell ref="T12:U12"/>
    <mergeCell ref="V12:X12"/>
    <mergeCell ref="Y12:Z12"/>
    <mergeCell ref="AA12:AB12"/>
    <mergeCell ref="AC12:AD12"/>
    <mergeCell ref="AE12:AF12"/>
    <mergeCell ref="AG12:AH12"/>
    <mergeCell ref="A13:B13"/>
    <mergeCell ref="C13:D13"/>
    <mergeCell ref="E13:F13"/>
    <mergeCell ref="H13:I13"/>
    <mergeCell ref="J13:L13"/>
    <mergeCell ref="M13:N13"/>
    <mergeCell ref="O13:P13"/>
    <mergeCell ref="Q13:S13"/>
    <mergeCell ref="T13:U13"/>
    <mergeCell ref="V13:X13"/>
    <mergeCell ref="Y13:Z13"/>
    <mergeCell ref="AA13:AB13"/>
    <mergeCell ref="AC13:AD13"/>
    <mergeCell ref="AE13:AF13"/>
    <mergeCell ref="AG13:AH13"/>
    <mergeCell ref="A14:B14"/>
    <mergeCell ref="C14:D14"/>
    <mergeCell ref="E14:F14"/>
    <mergeCell ref="H14:I14"/>
    <mergeCell ref="J14:L14"/>
    <mergeCell ref="M14:N14"/>
    <mergeCell ref="O14:P14"/>
    <mergeCell ref="Q14:S14"/>
    <mergeCell ref="T14:U14"/>
    <mergeCell ref="V14:X14"/>
    <mergeCell ref="Y14:Z14"/>
    <mergeCell ref="AA14:AB14"/>
    <mergeCell ref="AC14:AD14"/>
    <mergeCell ref="AE14:AF14"/>
    <mergeCell ref="AG14:AH14"/>
    <mergeCell ref="A15:B15"/>
    <mergeCell ref="C15:D15"/>
    <mergeCell ref="E15:F15"/>
    <mergeCell ref="H15:I15"/>
    <mergeCell ref="J15:L15"/>
    <mergeCell ref="M15:N15"/>
    <mergeCell ref="O15:P15"/>
    <mergeCell ref="Q15:S15"/>
    <mergeCell ref="T15:U15"/>
    <mergeCell ref="V15:X15"/>
    <mergeCell ref="Y15:Z15"/>
    <mergeCell ref="AA15:AB15"/>
    <mergeCell ref="AC15:AD15"/>
    <mergeCell ref="AE15:AF15"/>
    <mergeCell ref="AG15:AH15"/>
    <mergeCell ref="A16:B16"/>
    <mergeCell ref="C16:D16"/>
    <mergeCell ref="E16:F16"/>
    <mergeCell ref="H16:I16"/>
    <mergeCell ref="J16:L16"/>
    <mergeCell ref="M16:N16"/>
    <mergeCell ref="O16:P16"/>
    <mergeCell ref="Q16:S16"/>
    <mergeCell ref="T16:U16"/>
    <mergeCell ref="V16:X16"/>
    <mergeCell ref="Y16:Z16"/>
    <mergeCell ref="AA16:AB16"/>
    <mergeCell ref="AC16:AD16"/>
    <mergeCell ref="AE16:AF16"/>
    <mergeCell ref="AG16:AH16"/>
    <mergeCell ref="A17:B17"/>
    <mergeCell ref="C17:D17"/>
    <mergeCell ref="E17:F17"/>
    <mergeCell ref="H17:I17"/>
    <mergeCell ref="J17:L17"/>
    <mergeCell ref="M17:N17"/>
    <mergeCell ref="O17:P17"/>
    <mergeCell ref="Q17:S17"/>
    <mergeCell ref="T17:U17"/>
    <mergeCell ref="V17:X17"/>
    <mergeCell ref="Y17:Z17"/>
    <mergeCell ref="AA17:AB17"/>
    <mergeCell ref="AC17:AD17"/>
    <mergeCell ref="AE17:AF17"/>
    <mergeCell ref="AG17:AH17"/>
    <mergeCell ref="A19:G19"/>
    <mergeCell ref="M22:Y22"/>
    <mergeCell ref="Z24:AA24"/>
    <mergeCell ref="AB24:AC24"/>
    <mergeCell ref="AD24:AF24"/>
    <mergeCell ref="AG24:AH24"/>
    <mergeCell ref="A25:B25"/>
    <mergeCell ref="C25:D25"/>
    <mergeCell ref="F25:G25"/>
    <mergeCell ref="H25:I25"/>
    <mergeCell ref="S25:V25"/>
    <mergeCell ref="Z25:AA25"/>
    <mergeCell ref="AD25:AF25"/>
    <mergeCell ref="A26:B26"/>
    <mergeCell ref="C26:D26"/>
    <mergeCell ref="F26:G26"/>
    <mergeCell ref="H26:I26"/>
    <mergeCell ref="S26:V26"/>
    <mergeCell ref="Z26:AA26"/>
    <mergeCell ref="AD26:AF26"/>
    <mergeCell ref="A27:B27"/>
    <mergeCell ref="C27:D27"/>
    <mergeCell ref="E27:G27"/>
    <mergeCell ref="H27:I27"/>
    <mergeCell ref="S27:V27"/>
    <mergeCell ref="Z27:AA27"/>
    <mergeCell ref="AD27:AF27"/>
    <mergeCell ref="A28:B28"/>
    <mergeCell ref="C28:D28"/>
    <mergeCell ref="E28:G28"/>
    <mergeCell ref="H28:I28"/>
    <mergeCell ref="S28:V28"/>
    <mergeCell ref="Z28:AA28"/>
    <mergeCell ref="AB28:AC28"/>
    <mergeCell ref="AD28:AF28"/>
    <mergeCell ref="B79:J79"/>
    <mergeCell ref="K79:S79"/>
    <mergeCell ref="A81:I81"/>
    <mergeCell ref="J81:P81"/>
    <mergeCell ref="Q81:X81"/>
    <mergeCell ref="Y81:AD81"/>
    <mergeCell ref="A82:F82"/>
    <mergeCell ref="A83:B83"/>
    <mergeCell ref="C83:D83"/>
    <mergeCell ref="E83:F83"/>
    <mergeCell ref="A84:B84"/>
    <mergeCell ref="C84:D84"/>
    <mergeCell ref="E84:F84"/>
    <mergeCell ref="H84:I84"/>
    <mergeCell ref="J84:L84"/>
    <mergeCell ref="M84:N84"/>
    <mergeCell ref="O84:P84"/>
    <mergeCell ref="Q84:S84"/>
    <mergeCell ref="T84:U84"/>
    <mergeCell ref="V84:X84"/>
    <mergeCell ref="Y84:Z84"/>
    <mergeCell ref="AA84:AB84"/>
    <mergeCell ref="AC84:AD84"/>
    <mergeCell ref="AE84:AF84"/>
    <mergeCell ref="AG84:AH84"/>
    <mergeCell ref="A85:B85"/>
    <mergeCell ref="C85:D85"/>
    <mergeCell ref="E85:F85"/>
    <mergeCell ref="H85:I85"/>
    <mergeCell ref="J85:L85"/>
    <mergeCell ref="M85:N85"/>
    <mergeCell ref="O85:P85"/>
    <mergeCell ref="Q85:S85"/>
    <mergeCell ref="T85:U85"/>
    <mergeCell ref="V85:X85"/>
    <mergeCell ref="Y85:Z85"/>
    <mergeCell ref="AA85:AB85"/>
    <mergeCell ref="AC85:AD85"/>
    <mergeCell ref="AE85:AF85"/>
    <mergeCell ref="AG85:AH85"/>
    <mergeCell ref="A86:B86"/>
    <mergeCell ref="C86:D86"/>
    <mergeCell ref="E86:F86"/>
    <mergeCell ref="H86:I86"/>
    <mergeCell ref="J86:L86"/>
    <mergeCell ref="M86:N86"/>
    <mergeCell ref="O86:P86"/>
    <mergeCell ref="Q86:S86"/>
    <mergeCell ref="T86:U86"/>
    <mergeCell ref="V86:X86"/>
    <mergeCell ref="Y86:Z86"/>
    <mergeCell ref="AA86:AB86"/>
    <mergeCell ref="AC86:AD86"/>
    <mergeCell ref="AE86:AF86"/>
    <mergeCell ref="AG86:AH86"/>
    <mergeCell ref="A87:B87"/>
    <mergeCell ref="C87:D87"/>
    <mergeCell ref="E87:F87"/>
    <mergeCell ref="H87:I87"/>
    <mergeCell ref="J87:L87"/>
    <mergeCell ref="M87:N87"/>
    <mergeCell ref="O87:P87"/>
    <mergeCell ref="Q87:S87"/>
    <mergeCell ref="T87:U87"/>
    <mergeCell ref="V87:X87"/>
    <mergeCell ref="Y87:Z87"/>
    <mergeCell ref="AA87:AB87"/>
    <mergeCell ref="AC87:AD87"/>
    <mergeCell ref="AE87:AF87"/>
    <mergeCell ref="AG87:AH87"/>
    <mergeCell ref="A88:B88"/>
    <mergeCell ref="C88:D88"/>
    <mergeCell ref="E88:F88"/>
    <mergeCell ref="H88:I88"/>
    <mergeCell ref="J88:L88"/>
    <mergeCell ref="M88:N88"/>
    <mergeCell ref="O88:P88"/>
    <mergeCell ref="Q88:S88"/>
    <mergeCell ref="T88:U88"/>
    <mergeCell ref="V88:X88"/>
    <mergeCell ref="Y88:Z88"/>
    <mergeCell ref="AA88:AB88"/>
    <mergeCell ref="AC88:AD88"/>
    <mergeCell ref="AE88:AF88"/>
    <mergeCell ref="AG88:AH88"/>
    <mergeCell ref="A89:B89"/>
    <mergeCell ref="C89:D89"/>
    <mergeCell ref="E89:F89"/>
    <mergeCell ref="H89:I89"/>
    <mergeCell ref="J89:L89"/>
    <mergeCell ref="M89:N89"/>
    <mergeCell ref="O89:P89"/>
    <mergeCell ref="Q89:S89"/>
    <mergeCell ref="T89:U89"/>
    <mergeCell ref="V89:X89"/>
    <mergeCell ref="Y89:Z89"/>
    <mergeCell ref="AA89:AB89"/>
    <mergeCell ref="AC89:AD89"/>
    <mergeCell ref="AE89:AF89"/>
    <mergeCell ref="AG89:AH89"/>
    <mergeCell ref="A90:B90"/>
    <mergeCell ref="C90:D90"/>
    <mergeCell ref="E90:F90"/>
    <mergeCell ref="H90:I90"/>
    <mergeCell ref="J90:L90"/>
    <mergeCell ref="M90:N90"/>
    <mergeCell ref="O90:P90"/>
    <mergeCell ref="Q90:S90"/>
    <mergeCell ref="T90:U90"/>
    <mergeCell ref="V90:X90"/>
    <mergeCell ref="Y90:Z90"/>
    <mergeCell ref="AA90:AB90"/>
    <mergeCell ref="AC90:AD90"/>
    <mergeCell ref="AE90:AF90"/>
    <mergeCell ref="AG90:AH90"/>
    <mergeCell ref="A91:B91"/>
    <mergeCell ref="C91:D91"/>
    <mergeCell ref="E91:F91"/>
    <mergeCell ref="H91:I91"/>
    <mergeCell ref="J91:L91"/>
    <mergeCell ref="M91:N91"/>
    <mergeCell ref="O91:P91"/>
    <mergeCell ref="Q91:S91"/>
    <mergeCell ref="T91:U91"/>
    <mergeCell ref="V91:X91"/>
    <mergeCell ref="Y91:Z91"/>
    <mergeCell ref="AA91:AB91"/>
    <mergeCell ref="AC91:AD91"/>
    <mergeCell ref="AE91:AF91"/>
    <mergeCell ref="AG91:AH91"/>
    <mergeCell ref="A92:B92"/>
    <mergeCell ref="C92:D92"/>
    <mergeCell ref="E92:F92"/>
    <mergeCell ref="H92:I92"/>
    <mergeCell ref="J92:L92"/>
    <mergeCell ref="M92:N92"/>
    <mergeCell ref="O92:P92"/>
    <mergeCell ref="Q92:S92"/>
    <mergeCell ref="T92:U92"/>
    <mergeCell ref="V92:X92"/>
    <mergeCell ref="Y92:Z92"/>
    <mergeCell ref="AA92:AB92"/>
    <mergeCell ref="AC92:AD92"/>
    <mergeCell ref="AE92:AF92"/>
    <mergeCell ref="AG92:AH92"/>
    <mergeCell ref="A93:B93"/>
    <mergeCell ref="C93:D93"/>
    <mergeCell ref="E93:F93"/>
    <mergeCell ref="H93:I93"/>
    <mergeCell ref="J93:L93"/>
    <mergeCell ref="M93:N93"/>
    <mergeCell ref="O93:P93"/>
    <mergeCell ref="Q93:S93"/>
    <mergeCell ref="T93:U93"/>
    <mergeCell ref="V93:X93"/>
    <mergeCell ref="Y93:Z93"/>
    <mergeCell ref="AA93:AB93"/>
    <mergeCell ref="AC93:AD93"/>
    <mergeCell ref="AE93:AF93"/>
    <mergeCell ref="AG93:AH93"/>
    <mergeCell ref="A94:B94"/>
    <mergeCell ref="C94:D94"/>
    <mergeCell ref="E94:F94"/>
    <mergeCell ref="H94:I94"/>
    <mergeCell ref="J94:L94"/>
    <mergeCell ref="M94:N94"/>
    <mergeCell ref="O94:P94"/>
    <mergeCell ref="Q94:S94"/>
    <mergeCell ref="T94:U94"/>
    <mergeCell ref="V94:X94"/>
    <mergeCell ref="Y94:Z94"/>
    <mergeCell ref="AA94:AB94"/>
    <mergeCell ref="AC94:AD94"/>
    <mergeCell ref="AE94:AF94"/>
    <mergeCell ref="AG94:AH94"/>
    <mergeCell ref="A95:B95"/>
    <mergeCell ref="C95:D95"/>
    <mergeCell ref="E95:F95"/>
    <mergeCell ref="H95:I95"/>
    <mergeCell ref="J95:L95"/>
    <mergeCell ref="M95:N95"/>
    <mergeCell ref="O95:P95"/>
    <mergeCell ref="Q95:S95"/>
    <mergeCell ref="T95:U95"/>
    <mergeCell ref="V95:X95"/>
    <mergeCell ref="Y95:Z95"/>
    <mergeCell ref="AA95:AB95"/>
    <mergeCell ref="AC95:AD95"/>
    <mergeCell ref="AE95:AF95"/>
    <mergeCell ref="AG95:AH95"/>
    <mergeCell ref="A96:B96"/>
    <mergeCell ref="C96:D96"/>
    <mergeCell ref="E96:F96"/>
    <mergeCell ref="H96:I96"/>
    <mergeCell ref="J96:L96"/>
    <mergeCell ref="M96:N96"/>
    <mergeCell ref="O96:P96"/>
    <mergeCell ref="Q96:S96"/>
    <mergeCell ref="T96:U96"/>
    <mergeCell ref="V96:X96"/>
    <mergeCell ref="Y96:Z96"/>
    <mergeCell ref="AA96:AB96"/>
    <mergeCell ref="AC96:AD96"/>
    <mergeCell ref="AE96:AF96"/>
    <mergeCell ref="AG96:AH96"/>
    <mergeCell ref="A97:B97"/>
    <mergeCell ref="C97:D97"/>
    <mergeCell ref="E97:F97"/>
    <mergeCell ref="H97:I97"/>
    <mergeCell ref="J97:L97"/>
    <mergeCell ref="M97:N97"/>
    <mergeCell ref="O97:P97"/>
    <mergeCell ref="Q97:S97"/>
    <mergeCell ref="T97:U97"/>
    <mergeCell ref="V97:X97"/>
    <mergeCell ref="Y97:Z97"/>
    <mergeCell ref="AA97:AB97"/>
    <mergeCell ref="AC97:AD97"/>
    <mergeCell ref="AE97:AF97"/>
    <mergeCell ref="AG97:AH97"/>
    <mergeCell ref="A98:B98"/>
    <mergeCell ref="C98:D98"/>
    <mergeCell ref="E98:F98"/>
    <mergeCell ref="H98:I98"/>
    <mergeCell ref="J98:L98"/>
    <mergeCell ref="M98:N98"/>
    <mergeCell ref="O98:P98"/>
    <mergeCell ref="Q98:S98"/>
    <mergeCell ref="T98:U98"/>
    <mergeCell ref="V98:X98"/>
    <mergeCell ref="Y98:Z98"/>
    <mergeCell ref="AA98:AB98"/>
    <mergeCell ref="AC98:AD98"/>
    <mergeCell ref="AE98:AF98"/>
    <mergeCell ref="AG98:AH98"/>
    <mergeCell ref="A99:B99"/>
    <mergeCell ref="C99:D99"/>
    <mergeCell ref="E99:F99"/>
    <mergeCell ref="H99:I99"/>
    <mergeCell ref="J99:L99"/>
    <mergeCell ref="M99:N99"/>
    <mergeCell ref="O99:P99"/>
    <mergeCell ref="Q99:S99"/>
    <mergeCell ref="T99:U99"/>
    <mergeCell ref="V99:X99"/>
    <mergeCell ref="Y99:Z99"/>
    <mergeCell ref="AA99:AB99"/>
    <mergeCell ref="AC99:AD99"/>
    <mergeCell ref="AE99:AF99"/>
    <mergeCell ref="AG99:AH99"/>
    <mergeCell ref="A100:B100"/>
    <mergeCell ref="C100:D100"/>
    <mergeCell ref="E100:F100"/>
    <mergeCell ref="H100:I100"/>
    <mergeCell ref="J100:L100"/>
    <mergeCell ref="M100:N100"/>
    <mergeCell ref="O100:P100"/>
    <mergeCell ref="Q100:S100"/>
    <mergeCell ref="T100:U100"/>
    <mergeCell ref="V100:X100"/>
    <mergeCell ref="Y100:Z100"/>
    <mergeCell ref="AA100:AB100"/>
    <mergeCell ref="AC100:AD100"/>
    <mergeCell ref="AE100:AF100"/>
    <mergeCell ref="AG100:AH100"/>
    <mergeCell ref="A101:B101"/>
    <mergeCell ref="C101:D101"/>
    <mergeCell ref="E101:F101"/>
    <mergeCell ref="H101:I101"/>
    <mergeCell ref="J101:L101"/>
    <mergeCell ref="M101:N101"/>
    <mergeCell ref="O101:P101"/>
    <mergeCell ref="Q101:S101"/>
    <mergeCell ref="T101:U101"/>
    <mergeCell ref="V101:X101"/>
    <mergeCell ref="Y101:Z101"/>
    <mergeCell ref="AA101:AB101"/>
    <mergeCell ref="AC101:AD101"/>
    <mergeCell ref="AE101:AF101"/>
    <mergeCell ref="AG101:AH101"/>
    <mergeCell ref="A102:B102"/>
    <mergeCell ref="C102:D102"/>
    <mergeCell ref="E102:F102"/>
    <mergeCell ref="H102:I102"/>
    <mergeCell ref="J102:L102"/>
    <mergeCell ref="M102:N102"/>
    <mergeCell ref="O102:P102"/>
    <mergeCell ref="Q102:S102"/>
    <mergeCell ref="T102:U102"/>
    <mergeCell ref="V102:X102"/>
    <mergeCell ref="Y102:Z102"/>
    <mergeCell ref="AA102:AB102"/>
    <mergeCell ref="AC102:AD102"/>
    <mergeCell ref="AE102:AF102"/>
    <mergeCell ref="AG102:AH102"/>
    <mergeCell ref="A103:B103"/>
    <mergeCell ref="C103:D103"/>
    <mergeCell ref="E103:F103"/>
    <mergeCell ref="H103:I103"/>
    <mergeCell ref="J103:L103"/>
    <mergeCell ref="M103:N103"/>
    <mergeCell ref="O103:P103"/>
    <mergeCell ref="Q103:S103"/>
    <mergeCell ref="T103:U103"/>
    <mergeCell ref="V103:X103"/>
    <mergeCell ref="Y103:Z103"/>
    <mergeCell ref="AA103:AB103"/>
    <mergeCell ref="AC103:AD103"/>
    <mergeCell ref="AE103:AF103"/>
    <mergeCell ref="AG103:AH103"/>
    <mergeCell ref="A104:B104"/>
    <mergeCell ref="C104:D104"/>
    <mergeCell ref="E104:F104"/>
    <mergeCell ref="H104:I104"/>
    <mergeCell ref="J104:L104"/>
    <mergeCell ref="M104:N104"/>
    <mergeCell ref="O104:P104"/>
    <mergeCell ref="Q104:S104"/>
    <mergeCell ref="T104:U104"/>
    <mergeCell ref="V104:X104"/>
    <mergeCell ref="Y104:Z104"/>
    <mergeCell ref="AA104:AB104"/>
    <mergeCell ref="AC104:AD104"/>
    <mergeCell ref="AE104:AF104"/>
    <mergeCell ref="AG104:AH104"/>
    <mergeCell ref="A105:B105"/>
    <mergeCell ref="C105:D105"/>
    <mergeCell ref="E105:F105"/>
    <mergeCell ref="H105:I105"/>
    <mergeCell ref="J105:L105"/>
    <mergeCell ref="M105:N105"/>
    <mergeCell ref="O105:P105"/>
    <mergeCell ref="Q105:S105"/>
    <mergeCell ref="T105:U105"/>
    <mergeCell ref="V105:X105"/>
    <mergeCell ref="Y105:Z105"/>
    <mergeCell ref="AA105:AB105"/>
    <mergeCell ref="AC105:AD105"/>
    <mergeCell ref="AE105:AF105"/>
    <mergeCell ref="AG105:AH105"/>
    <mergeCell ref="A106:B106"/>
    <mergeCell ref="C106:D106"/>
    <mergeCell ref="E106:F106"/>
    <mergeCell ref="H106:I106"/>
    <mergeCell ref="J106:L106"/>
    <mergeCell ref="M106:N106"/>
    <mergeCell ref="O106:P106"/>
    <mergeCell ref="Q106:S106"/>
    <mergeCell ref="T106:U106"/>
    <mergeCell ref="V106:X106"/>
    <mergeCell ref="Y106:Z106"/>
    <mergeCell ref="AA106:AB106"/>
    <mergeCell ref="AC106:AD106"/>
    <mergeCell ref="AE106:AF106"/>
    <mergeCell ref="AG106:AH106"/>
    <mergeCell ref="A107:B107"/>
    <mergeCell ref="C107:D107"/>
    <mergeCell ref="E107:F107"/>
    <mergeCell ref="H107:I107"/>
    <mergeCell ref="J107:L107"/>
    <mergeCell ref="M107:N107"/>
    <mergeCell ref="O107:P107"/>
    <mergeCell ref="Q107:S107"/>
    <mergeCell ref="T107:U107"/>
    <mergeCell ref="V107:X107"/>
    <mergeCell ref="Y107:Z107"/>
    <mergeCell ref="AA107:AB107"/>
    <mergeCell ref="AC107:AD107"/>
    <mergeCell ref="AE107:AF107"/>
    <mergeCell ref="AG107:AH107"/>
    <mergeCell ref="A108:B108"/>
    <mergeCell ref="C108:D108"/>
    <mergeCell ref="E108:F108"/>
    <mergeCell ref="H108:I108"/>
    <mergeCell ref="J108:L108"/>
    <mergeCell ref="M108:N108"/>
    <mergeCell ref="O108:P108"/>
    <mergeCell ref="Q108:S108"/>
    <mergeCell ref="T108:U108"/>
    <mergeCell ref="V108:X108"/>
    <mergeCell ref="Y108:Z108"/>
    <mergeCell ref="AA108:AB108"/>
    <mergeCell ref="AC108:AD108"/>
    <mergeCell ref="AE108:AF108"/>
    <mergeCell ref="AG108:AH108"/>
    <mergeCell ref="A109:B109"/>
    <mergeCell ref="C109:D109"/>
    <mergeCell ref="E109:F109"/>
    <mergeCell ref="H109:I109"/>
    <mergeCell ref="J109:L109"/>
    <mergeCell ref="M109:N109"/>
    <mergeCell ref="O109:P109"/>
    <mergeCell ref="Q109:S109"/>
    <mergeCell ref="T109:U109"/>
    <mergeCell ref="V109:X109"/>
    <mergeCell ref="Y109:Z109"/>
    <mergeCell ref="AA109:AB109"/>
    <mergeCell ref="AC109:AD109"/>
    <mergeCell ref="AE109:AF109"/>
    <mergeCell ref="AG109:AH109"/>
    <mergeCell ref="A110:B110"/>
    <mergeCell ref="C110:D110"/>
    <mergeCell ref="E110:F110"/>
    <mergeCell ref="H110:I110"/>
    <mergeCell ref="J110:L110"/>
    <mergeCell ref="M110:N110"/>
    <mergeCell ref="O110:P110"/>
    <mergeCell ref="Q110:S110"/>
    <mergeCell ref="T110:U110"/>
    <mergeCell ref="V110:X110"/>
    <mergeCell ref="Y110:Z110"/>
    <mergeCell ref="AA110:AB110"/>
    <mergeCell ref="AC110:AD110"/>
    <mergeCell ref="AE110:AF110"/>
    <mergeCell ref="AG110:AH110"/>
    <mergeCell ref="A111:B111"/>
    <mergeCell ref="C111:D111"/>
    <mergeCell ref="E111:F111"/>
    <mergeCell ref="H111:I111"/>
    <mergeCell ref="J111:L111"/>
    <mergeCell ref="M111:N111"/>
    <mergeCell ref="O111:P111"/>
    <mergeCell ref="Q111:S111"/>
    <mergeCell ref="T111:U111"/>
    <mergeCell ref="V111:X111"/>
    <mergeCell ref="Y111:Z111"/>
    <mergeCell ref="AA111:AB111"/>
    <mergeCell ref="AC111:AD111"/>
    <mergeCell ref="AE111:AF111"/>
    <mergeCell ref="AG111:AH111"/>
    <mergeCell ref="A112:B112"/>
    <mergeCell ref="C112:D112"/>
    <mergeCell ref="E112:F112"/>
    <mergeCell ref="H112:I112"/>
    <mergeCell ref="J112:L112"/>
    <mergeCell ref="M112:N112"/>
    <mergeCell ref="O112:P112"/>
    <mergeCell ref="Q112:S112"/>
    <mergeCell ref="T112:U112"/>
    <mergeCell ref="V112:X112"/>
    <mergeCell ref="Y112:Z112"/>
    <mergeCell ref="AA112:AB112"/>
    <mergeCell ref="AC112:AD112"/>
    <mergeCell ref="AE112:AF112"/>
    <mergeCell ref="AG112:AH112"/>
    <mergeCell ref="A113:B113"/>
    <mergeCell ref="C113:D113"/>
    <mergeCell ref="E113:F113"/>
    <mergeCell ref="H113:I113"/>
    <mergeCell ref="J113:L113"/>
    <mergeCell ref="M113:N113"/>
    <mergeCell ref="O113:P113"/>
    <mergeCell ref="Q113:S113"/>
    <mergeCell ref="T113:U113"/>
    <mergeCell ref="V113:X113"/>
    <mergeCell ref="Y113:Z113"/>
    <mergeCell ref="AA113:AB113"/>
    <mergeCell ref="AC113:AD113"/>
    <mergeCell ref="AE113:AF113"/>
    <mergeCell ref="AG113:AH113"/>
    <mergeCell ref="A114:B114"/>
    <mergeCell ref="C114:D114"/>
    <mergeCell ref="E114:F114"/>
    <mergeCell ref="H114:I114"/>
    <mergeCell ref="J114:L114"/>
    <mergeCell ref="M114:N114"/>
    <mergeCell ref="O114:P114"/>
    <mergeCell ref="Q114:S114"/>
    <mergeCell ref="T114:U114"/>
    <mergeCell ref="V114:X114"/>
    <mergeCell ref="Y114:Z114"/>
    <mergeCell ref="AA114:AB114"/>
    <mergeCell ref="AC114:AD114"/>
    <mergeCell ref="AE114:AF114"/>
    <mergeCell ref="AG114:AH114"/>
    <mergeCell ref="A115:B115"/>
    <mergeCell ref="C115:D115"/>
    <mergeCell ref="E115:F115"/>
    <mergeCell ref="H115:I115"/>
    <mergeCell ref="J115:L115"/>
    <mergeCell ref="M115:N115"/>
    <mergeCell ref="O115:P115"/>
    <mergeCell ref="Q115:S115"/>
    <mergeCell ref="T115:U115"/>
    <mergeCell ref="V115:X115"/>
    <mergeCell ref="Y115:Z115"/>
    <mergeCell ref="AA115:AB115"/>
    <mergeCell ref="AC115:AD115"/>
    <mergeCell ref="AE115:AF115"/>
    <mergeCell ref="AG115:AH115"/>
    <mergeCell ref="A116:B116"/>
    <mergeCell ref="C116:D116"/>
    <mergeCell ref="E116:F116"/>
    <mergeCell ref="H116:I116"/>
    <mergeCell ref="J116:L116"/>
    <mergeCell ref="M116:N116"/>
    <mergeCell ref="O116:P116"/>
    <mergeCell ref="Q116:S116"/>
    <mergeCell ref="T116:U116"/>
    <mergeCell ref="V116:X116"/>
    <mergeCell ref="Y116:Z116"/>
    <mergeCell ref="AA116:AB116"/>
    <mergeCell ref="AC116:AD116"/>
    <mergeCell ref="AE116:AF116"/>
    <mergeCell ref="AG116:AH116"/>
    <mergeCell ref="A117:B117"/>
    <mergeCell ref="C117:D117"/>
    <mergeCell ref="E117:F117"/>
    <mergeCell ref="H117:I117"/>
    <mergeCell ref="J117:L117"/>
    <mergeCell ref="M117:N117"/>
    <mergeCell ref="O117:P117"/>
    <mergeCell ref="Q117:S117"/>
    <mergeCell ref="T117:U117"/>
    <mergeCell ref="V117:X117"/>
    <mergeCell ref="Y117:Z117"/>
    <mergeCell ref="AA117:AB117"/>
    <mergeCell ref="AC117:AD117"/>
    <mergeCell ref="AE117:AF117"/>
    <mergeCell ref="AG117:AH117"/>
    <mergeCell ref="A118:B118"/>
    <mergeCell ref="C118:D118"/>
    <mergeCell ref="E118:F118"/>
    <mergeCell ref="H118:I118"/>
    <mergeCell ref="J118:L118"/>
    <mergeCell ref="M118:N118"/>
    <mergeCell ref="O118:P118"/>
    <mergeCell ref="Q118:S118"/>
    <mergeCell ref="T118:U118"/>
    <mergeCell ref="V118:X118"/>
    <mergeCell ref="Y118:Z118"/>
    <mergeCell ref="AA118:AB118"/>
    <mergeCell ref="AC118:AD118"/>
    <mergeCell ref="AE118:AF118"/>
    <mergeCell ref="AG118:AH118"/>
    <mergeCell ref="A119:B119"/>
    <mergeCell ref="C119:D119"/>
    <mergeCell ref="E119:F119"/>
    <mergeCell ref="H119:I119"/>
    <mergeCell ref="J119:L119"/>
    <mergeCell ref="M119:N119"/>
    <mergeCell ref="O119:P119"/>
    <mergeCell ref="Q119:S119"/>
    <mergeCell ref="T119:U119"/>
    <mergeCell ref="V119:X119"/>
    <mergeCell ref="Y119:Z119"/>
    <mergeCell ref="AA119:AB119"/>
    <mergeCell ref="AC119:AD119"/>
    <mergeCell ref="AE119:AF119"/>
    <mergeCell ref="AG119:AH119"/>
    <mergeCell ref="A120:B120"/>
    <mergeCell ref="C120:D120"/>
    <mergeCell ref="E120:F120"/>
    <mergeCell ref="H120:I120"/>
    <mergeCell ref="J120:L120"/>
    <mergeCell ref="M120:N120"/>
    <mergeCell ref="O120:P120"/>
    <mergeCell ref="Q120:S120"/>
    <mergeCell ref="T120:U120"/>
    <mergeCell ref="V120:X120"/>
    <mergeCell ref="Y120:Z120"/>
    <mergeCell ref="AA120:AB120"/>
    <mergeCell ref="AC120:AD120"/>
    <mergeCell ref="AE120:AF120"/>
    <mergeCell ref="AG120:AH120"/>
    <mergeCell ref="A121:B121"/>
    <mergeCell ref="C121:D121"/>
    <mergeCell ref="E121:F121"/>
    <mergeCell ref="H121:I121"/>
    <mergeCell ref="J121:L121"/>
    <mergeCell ref="M121:N121"/>
    <mergeCell ref="O121:P121"/>
    <mergeCell ref="Q121:S121"/>
    <mergeCell ref="T121:U121"/>
    <mergeCell ref="V121:X121"/>
    <mergeCell ref="Y121:Z121"/>
    <mergeCell ref="AA121:AB121"/>
    <mergeCell ref="AC121:AD121"/>
    <mergeCell ref="AE121:AF121"/>
    <mergeCell ref="AG121:AH121"/>
    <mergeCell ref="A122:B122"/>
    <mergeCell ref="C122:D122"/>
    <mergeCell ref="E122:F122"/>
    <mergeCell ref="H122:I122"/>
    <mergeCell ref="J122:L122"/>
    <mergeCell ref="M122:N122"/>
    <mergeCell ref="O122:P122"/>
    <mergeCell ref="Q122:S122"/>
    <mergeCell ref="T122:U122"/>
    <mergeCell ref="V122:X122"/>
    <mergeCell ref="Y122:Z122"/>
    <mergeCell ref="AA122:AB122"/>
    <mergeCell ref="AC122:AD122"/>
    <mergeCell ref="AE122:AF122"/>
    <mergeCell ref="AG122:AH122"/>
    <mergeCell ref="A123:B123"/>
    <mergeCell ref="C123:D123"/>
    <mergeCell ref="E123:F123"/>
    <mergeCell ref="H123:I123"/>
    <mergeCell ref="J123:L123"/>
    <mergeCell ref="M123:N123"/>
    <mergeCell ref="O123:P123"/>
    <mergeCell ref="Q123:S123"/>
    <mergeCell ref="T123:U123"/>
    <mergeCell ref="V123:X123"/>
    <mergeCell ref="Y123:Z123"/>
    <mergeCell ref="AA123:AB123"/>
    <mergeCell ref="AC123:AD123"/>
    <mergeCell ref="AE123:AF123"/>
    <mergeCell ref="AG123:AH123"/>
    <mergeCell ref="A124:B124"/>
    <mergeCell ref="C124:D124"/>
    <mergeCell ref="E124:F124"/>
    <mergeCell ref="H124:I124"/>
    <mergeCell ref="J124:L124"/>
    <mergeCell ref="M124:N124"/>
    <mergeCell ref="O124:P124"/>
    <mergeCell ref="Q124:S124"/>
    <mergeCell ref="T124:U124"/>
    <mergeCell ref="V124:X124"/>
    <mergeCell ref="Y124:Z124"/>
    <mergeCell ref="AA124:AB124"/>
    <mergeCell ref="AC124:AD124"/>
    <mergeCell ref="AE124:AF124"/>
    <mergeCell ref="AG124:AH124"/>
    <mergeCell ref="A125:B125"/>
    <mergeCell ref="C125:D125"/>
    <mergeCell ref="E125:F125"/>
    <mergeCell ref="H125:I125"/>
    <mergeCell ref="J125:L125"/>
    <mergeCell ref="M125:N125"/>
    <mergeCell ref="O125:P125"/>
    <mergeCell ref="Q125:S125"/>
    <mergeCell ref="T125:U125"/>
    <mergeCell ref="V125:X125"/>
    <mergeCell ref="Y125:Z125"/>
    <mergeCell ref="AA125:AB125"/>
    <mergeCell ref="AC125:AD125"/>
    <mergeCell ref="AE125:AF125"/>
    <mergeCell ref="AG125:AH125"/>
    <mergeCell ref="A126:B126"/>
    <mergeCell ref="C126:D126"/>
    <mergeCell ref="E126:F126"/>
    <mergeCell ref="H126:I126"/>
    <mergeCell ref="J126:L126"/>
    <mergeCell ref="M126:N126"/>
    <mergeCell ref="O126:P126"/>
    <mergeCell ref="Q126:S126"/>
    <mergeCell ref="T126:U126"/>
    <mergeCell ref="V126:X126"/>
    <mergeCell ref="Y126:Z126"/>
    <mergeCell ref="AA126:AB126"/>
    <mergeCell ref="AC126:AD126"/>
    <mergeCell ref="AE126:AF126"/>
    <mergeCell ref="AG126:AH126"/>
    <mergeCell ref="A127:B127"/>
    <mergeCell ref="C127:D127"/>
    <mergeCell ref="E127:F127"/>
    <mergeCell ref="H127:I127"/>
    <mergeCell ref="J127:L127"/>
    <mergeCell ref="M127:N127"/>
    <mergeCell ref="O127:P127"/>
    <mergeCell ref="Q127:S127"/>
    <mergeCell ref="T127:U127"/>
    <mergeCell ref="V127:X127"/>
    <mergeCell ref="Y127:Z127"/>
    <mergeCell ref="AA127:AB127"/>
    <mergeCell ref="AC127:AD127"/>
    <mergeCell ref="AE127:AF127"/>
    <mergeCell ref="AG127:AH127"/>
    <mergeCell ref="A128:B128"/>
    <mergeCell ref="C128:D128"/>
    <mergeCell ref="E128:F128"/>
    <mergeCell ref="H128:I128"/>
    <mergeCell ref="J128:L128"/>
    <mergeCell ref="M128:N128"/>
    <mergeCell ref="O128:P128"/>
    <mergeCell ref="Q128:S128"/>
    <mergeCell ref="T128:U128"/>
    <mergeCell ref="V128:X128"/>
    <mergeCell ref="Y128:Z128"/>
    <mergeCell ref="AA128:AB128"/>
    <mergeCell ref="AC128:AD128"/>
    <mergeCell ref="AE128:AF128"/>
    <mergeCell ref="AG128:AH128"/>
    <mergeCell ref="A129:B129"/>
    <mergeCell ref="C129:D129"/>
    <mergeCell ref="E129:F129"/>
    <mergeCell ref="H129:I129"/>
    <mergeCell ref="J129:L129"/>
    <mergeCell ref="M129:N129"/>
    <mergeCell ref="O129:P129"/>
    <mergeCell ref="Q129:S129"/>
    <mergeCell ref="T129:U129"/>
    <mergeCell ref="V129:X129"/>
    <mergeCell ref="Y129:Z129"/>
    <mergeCell ref="AA129:AB129"/>
    <mergeCell ref="AC129:AD129"/>
    <mergeCell ref="AE129:AF129"/>
    <mergeCell ref="AG129:AH129"/>
    <mergeCell ref="A130:B130"/>
    <mergeCell ref="C130:D130"/>
    <mergeCell ref="E130:F130"/>
    <mergeCell ref="H130:I130"/>
    <mergeCell ref="J130:L130"/>
    <mergeCell ref="M130:N130"/>
    <mergeCell ref="O130:P130"/>
    <mergeCell ref="Q130:S130"/>
    <mergeCell ref="T130:U130"/>
    <mergeCell ref="V130:X130"/>
    <mergeCell ref="Y130:Z130"/>
    <mergeCell ref="AA130:AB130"/>
    <mergeCell ref="AC130:AD130"/>
    <mergeCell ref="AE130:AF130"/>
    <mergeCell ref="AG130:AH130"/>
    <mergeCell ref="A131:B131"/>
    <mergeCell ref="C131:D131"/>
    <mergeCell ref="E131:F131"/>
    <mergeCell ref="H131:I131"/>
    <mergeCell ref="J131:L131"/>
    <mergeCell ref="M131:N131"/>
    <mergeCell ref="O131:P131"/>
    <mergeCell ref="Q131:S131"/>
    <mergeCell ref="T131:U131"/>
    <mergeCell ref="V131:X131"/>
    <mergeCell ref="Y131:Z131"/>
    <mergeCell ref="AA131:AB131"/>
    <mergeCell ref="AC131:AD131"/>
    <mergeCell ref="AE131:AF131"/>
    <mergeCell ref="AG131:AH131"/>
    <mergeCell ref="A132:B132"/>
    <mergeCell ref="C132:D132"/>
    <mergeCell ref="E132:F132"/>
    <mergeCell ref="H132:I132"/>
    <mergeCell ref="J132:L132"/>
    <mergeCell ref="M132:N132"/>
    <mergeCell ref="O132:P132"/>
    <mergeCell ref="Q132:S132"/>
    <mergeCell ref="T132:U132"/>
    <mergeCell ref="V132:X132"/>
    <mergeCell ref="Y132:Z132"/>
    <mergeCell ref="AA132:AB132"/>
    <mergeCell ref="AC132:AD132"/>
    <mergeCell ref="AE132:AF132"/>
    <mergeCell ref="AG132:AH132"/>
    <mergeCell ref="A133:B133"/>
    <mergeCell ref="C133:D133"/>
    <mergeCell ref="E133:F133"/>
    <mergeCell ref="H133:I133"/>
    <mergeCell ref="J133:L133"/>
    <mergeCell ref="M133:N133"/>
    <mergeCell ref="O133:P133"/>
    <mergeCell ref="Q133:S133"/>
    <mergeCell ref="T133:U133"/>
    <mergeCell ref="V133:X133"/>
    <mergeCell ref="Y133:Z133"/>
    <mergeCell ref="AA133:AB133"/>
    <mergeCell ref="AC133:AD133"/>
    <mergeCell ref="AE133:AF133"/>
    <mergeCell ref="AG133:AH133"/>
    <mergeCell ref="A134:B134"/>
    <mergeCell ref="C134:D134"/>
    <mergeCell ref="E134:F134"/>
    <mergeCell ref="H134:I134"/>
    <mergeCell ref="J134:L134"/>
    <mergeCell ref="M134:N134"/>
    <mergeCell ref="O134:P134"/>
    <mergeCell ref="Q134:S134"/>
    <mergeCell ref="T134:U134"/>
    <mergeCell ref="V134:X134"/>
    <mergeCell ref="Y134:Z134"/>
    <mergeCell ref="AA134:AB134"/>
    <mergeCell ref="AC134:AD134"/>
    <mergeCell ref="AE134:AF134"/>
    <mergeCell ref="AG134:AH134"/>
    <mergeCell ref="A135:B135"/>
    <mergeCell ref="C135:D135"/>
    <mergeCell ref="E135:F135"/>
    <mergeCell ref="H135:I135"/>
    <mergeCell ref="J135:L135"/>
    <mergeCell ref="M135:N135"/>
    <mergeCell ref="O135:P135"/>
    <mergeCell ref="Q135:S135"/>
    <mergeCell ref="T135:U135"/>
    <mergeCell ref="V135:X135"/>
    <mergeCell ref="Y135:Z135"/>
    <mergeCell ref="AA135:AB135"/>
    <mergeCell ref="AC135:AD135"/>
    <mergeCell ref="AE135:AF135"/>
    <mergeCell ref="AG135:AH135"/>
    <mergeCell ref="A136:B136"/>
    <mergeCell ref="C136:D136"/>
    <mergeCell ref="E136:F136"/>
    <mergeCell ref="H136:I136"/>
    <mergeCell ref="J136:L136"/>
    <mergeCell ref="M136:N136"/>
    <mergeCell ref="O136:P136"/>
    <mergeCell ref="Q136:S136"/>
    <mergeCell ref="T136:U136"/>
    <mergeCell ref="V136:X136"/>
    <mergeCell ref="Y136:Z136"/>
    <mergeCell ref="AA136:AB136"/>
    <mergeCell ref="AC136:AD136"/>
    <mergeCell ref="AE136:AF136"/>
    <mergeCell ref="AG136:AH136"/>
    <mergeCell ref="A137:B137"/>
    <mergeCell ref="C137:D137"/>
    <mergeCell ref="E137:F137"/>
    <mergeCell ref="H137:I137"/>
    <mergeCell ref="J137:L137"/>
    <mergeCell ref="M137:N137"/>
    <mergeCell ref="O137:P137"/>
    <mergeCell ref="Q137:S137"/>
    <mergeCell ref="T137:U137"/>
    <mergeCell ref="V137:X137"/>
    <mergeCell ref="Y137:Z137"/>
    <mergeCell ref="AA137:AB137"/>
    <mergeCell ref="AC137:AD137"/>
    <mergeCell ref="AE137:AF137"/>
    <mergeCell ref="AG137:AH137"/>
    <mergeCell ref="A138:B138"/>
    <mergeCell ref="C138:D138"/>
    <mergeCell ref="E138:F138"/>
    <mergeCell ref="H138:I138"/>
    <mergeCell ref="J138:L138"/>
    <mergeCell ref="M138:N138"/>
    <mergeCell ref="O138:P138"/>
    <mergeCell ref="Q138:S138"/>
    <mergeCell ref="T138:U138"/>
    <mergeCell ref="V138:X138"/>
    <mergeCell ref="Y138:Z138"/>
    <mergeCell ref="AA138:AB138"/>
    <mergeCell ref="AC138:AD138"/>
    <mergeCell ref="AE138:AF138"/>
    <mergeCell ref="AG138:AH138"/>
    <mergeCell ref="A139:B139"/>
    <mergeCell ref="C139:D139"/>
    <mergeCell ref="E139:F139"/>
    <mergeCell ref="H139:I139"/>
    <mergeCell ref="J139:L139"/>
    <mergeCell ref="M139:N139"/>
    <mergeCell ref="O139:P139"/>
    <mergeCell ref="Q139:S139"/>
    <mergeCell ref="T139:U139"/>
    <mergeCell ref="V139:X139"/>
    <mergeCell ref="Y139:Z139"/>
    <mergeCell ref="AA139:AB139"/>
    <mergeCell ref="AC139:AD139"/>
    <mergeCell ref="AE139:AF139"/>
    <mergeCell ref="AG139:AH139"/>
    <mergeCell ref="A140:B140"/>
    <mergeCell ref="C140:D140"/>
    <mergeCell ref="E140:F140"/>
    <mergeCell ref="H140:I140"/>
    <mergeCell ref="J140:L140"/>
    <mergeCell ref="M140:N140"/>
    <mergeCell ref="O140:P140"/>
    <mergeCell ref="Q140:S140"/>
    <mergeCell ref="T140:U140"/>
    <mergeCell ref="V140:X140"/>
    <mergeCell ref="Y140:Z140"/>
    <mergeCell ref="AA140:AB140"/>
    <mergeCell ref="AC140:AD140"/>
    <mergeCell ref="AE140:AF140"/>
    <mergeCell ref="AG140:AH140"/>
    <mergeCell ref="A141:B141"/>
    <mergeCell ref="C141:D141"/>
    <mergeCell ref="E141:F141"/>
    <mergeCell ref="H141:I141"/>
    <mergeCell ref="J141:L141"/>
    <mergeCell ref="M141:N141"/>
    <mergeCell ref="O141:P141"/>
    <mergeCell ref="Q141:S141"/>
    <mergeCell ref="T141:U141"/>
    <mergeCell ref="V141:X141"/>
    <mergeCell ref="Y141:Z141"/>
    <mergeCell ref="AA141:AB141"/>
    <mergeCell ref="AC141:AD141"/>
    <mergeCell ref="AE141:AF141"/>
    <mergeCell ref="AG141:AH141"/>
    <mergeCell ref="A142:B142"/>
    <mergeCell ref="C142:D142"/>
    <mergeCell ref="E142:F142"/>
    <mergeCell ref="H142:I142"/>
    <mergeCell ref="J142:L142"/>
    <mergeCell ref="M142:N142"/>
    <mergeCell ref="O142:P142"/>
    <mergeCell ref="Q142:S142"/>
    <mergeCell ref="T142:U142"/>
    <mergeCell ref="V142:X142"/>
    <mergeCell ref="Y142:Z142"/>
    <mergeCell ref="AA142:AB142"/>
    <mergeCell ref="AC142:AD142"/>
    <mergeCell ref="AE142:AF142"/>
    <mergeCell ref="AG142:AH142"/>
    <mergeCell ref="A143:B143"/>
    <mergeCell ref="C143:D143"/>
    <mergeCell ref="E143:F143"/>
    <mergeCell ref="H143:I143"/>
    <mergeCell ref="J143:L143"/>
    <mergeCell ref="M143:N143"/>
    <mergeCell ref="O143:P143"/>
    <mergeCell ref="Q143:S143"/>
    <mergeCell ref="T143:U143"/>
    <mergeCell ref="V143:X143"/>
    <mergeCell ref="Y143:Z143"/>
    <mergeCell ref="AA143:AB143"/>
    <mergeCell ref="AC143:AD143"/>
    <mergeCell ref="AE143:AF143"/>
    <mergeCell ref="AG143:AH143"/>
    <mergeCell ref="A144:B144"/>
    <mergeCell ref="C144:D144"/>
    <mergeCell ref="E144:F144"/>
    <mergeCell ref="H144:I144"/>
    <mergeCell ref="J144:L144"/>
    <mergeCell ref="M144:N144"/>
    <mergeCell ref="O144:P144"/>
    <mergeCell ref="Q144:S144"/>
    <mergeCell ref="T144:U144"/>
    <mergeCell ref="V144:X144"/>
    <mergeCell ref="Y144:Z144"/>
    <mergeCell ref="AA144:AB144"/>
    <mergeCell ref="AC144:AD144"/>
    <mergeCell ref="AE144:AF144"/>
    <mergeCell ref="AG144:AH144"/>
    <mergeCell ref="A145:B145"/>
    <mergeCell ref="C145:D145"/>
    <mergeCell ref="E145:F145"/>
    <mergeCell ref="H145:I145"/>
    <mergeCell ref="J145:L145"/>
    <mergeCell ref="M145:N145"/>
    <mergeCell ref="O145:P145"/>
    <mergeCell ref="Q145:S145"/>
    <mergeCell ref="T145:U145"/>
    <mergeCell ref="V145:X145"/>
    <mergeCell ref="Y145:Z145"/>
    <mergeCell ref="AA145:AB145"/>
    <mergeCell ref="AC145:AD145"/>
    <mergeCell ref="AE145:AF145"/>
    <mergeCell ref="AG145:AH145"/>
    <mergeCell ref="A146:B146"/>
    <mergeCell ref="C146:D146"/>
    <mergeCell ref="E146:F146"/>
    <mergeCell ref="H146:I146"/>
    <mergeCell ref="J146:L146"/>
    <mergeCell ref="M146:N146"/>
    <mergeCell ref="O146:P146"/>
    <mergeCell ref="Q146:S146"/>
    <mergeCell ref="T146:U146"/>
    <mergeCell ref="V146:X146"/>
    <mergeCell ref="Y146:Z146"/>
    <mergeCell ref="AA146:AB146"/>
    <mergeCell ref="AC146:AD146"/>
    <mergeCell ref="AE146:AF146"/>
    <mergeCell ref="AG146:AH146"/>
    <mergeCell ref="A147:B147"/>
    <mergeCell ref="C147:D147"/>
    <mergeCell ref="E147:F147"/>
    <mergeCell ref="H147:I147"/>
    <mergeCell ref="J147:L147"/>
    <mergeCell ref="M147:N147"/>
    <mergeCell ref="O147:P147"/>
    <mergeCell ref="Q147:S147"/>
    <mergeCell ref="T147:U147"/>
    <mergeCell ref="V147:X147"/>
    <mergeCell ref="Y147:Z147"/>
    <mergeCell ref="AA147:AB147"/>
    <mergeCell ref="AC147:AD147"/>
    <mergeCell ref="AE147:AF147"/>
    <mergeCell ref="AG147:AH147"/>
    <mergeCell ref="A148:B148"/>
    <mergeCell ref="C148:D148"/>
    <mergeCell ref="E148:F148"/>
    <mergeCell ref="H148:I148"/>
    <mergeCell ref="J148:L148"/>
    <mergeCell ref="M148:N148"/>
    <mergeCell ref="O148:P148"/>
    <mergeCell ref="Q148:S148"/>
    <mergeCell ref="T148:U148"/>
    <mergeCell ref="V148:X148"/>
    <mergeCell ref="Y148:Z148"/>
    <mergeCell ref="AA148:AB148"/>
    <mergeCell ref="AC148:AD148"/>
    <mergeCell ref="AE148:AF148"/>
    <mergeCell ref="AG148:AH148"/>
    <mergeCell ref="A149:B149"/>
    <mergeCell ref="C149:D149"/>
    <mergeCell ref="E149:F149"/>
    <mergeCell ref="H149:I149"/>
    <mergeCell ref="J149:L149"/>
    <mergeCell ref="M149:N149"/>
    <mergeCell ref="O149:P149"/>
    <mergeCell ref="Q149:S149"/>
    <mergeCell ref="T149:U149"/>
    <mergeCell ref="V149:X149"/>
    <mergeCell ref="Y149:Z149"/>
    <mergeCell ref="AA149:AB149"/>
    <mergeCell ref="AC149:AD149"/>
    <mergeCell ref="AE149:AF149"/>
    <mergeCell ref="AG149:AH149"/>
    <mergeCell ref="A150:B150"/>
    <mergeCell ref="C150:D150"/>
    <mergeCell ref="E150:F150"/>
    <mergeCell ref="H150:I150"/>
    <mergeCell ref="J150:L150"/>
    <mergeCell ref="M150:N150"/>
    <mergeCell ref="O150:P150"/>
    <mergeCell ref="Q150:S150"/>
    <mergeCell ref="T150:U150"/>
    <mergeCell ref="V150:X150"/>
    <mergeCell ref="Y150:Z150"/>
    <mergeCell ref="AA150:AB150"/>
    <mergeCell ref="AC150:AD150"/>
    <mergeCell ref="AE150:AF150"/>
    <mergeCell ref="AG150:AH150"/>
    <mergeCell ref="A151:B151"/>
    <mergeCell ref="C151:D151"/>
    <mergeCell ref="E151:F151"/>
    <mergeCell ref="H151:I151"/>
    <mergeCell ref="J151:L151"/>
    <mergeCell ref="M151:N151"/>
    <mergeCell ref="O151:P151"/>
    <mergeCell ref="Q151:S151"/>
    <mergeCell ref="T151:U151"/>
    <mergeCell ref="V151:X151"/>
    <mergeCell ref="Y151:Z151"/>
    <mergeCell ref="AA151:AB151"/>
    <mergeCell ref="AC151:AD151"/>
    <mergeCell ref="AE151:AF151"/>
    <mergeCell ref="AG151:AH151"/>
    <mergeCell ref="A152:B152"/>
    <mergeCell ref="C152:D152"/>
    <mergeCell ref="E152:F152"/>
    <mergeCell ref="H152:I152"/>
    <mergeCell ref="J152:L152"/>
    <mergeCell ref="M152:N152"/>
    <mergeCell ref="O152:P152"/>
    <mergeCell ref="Q152:S152"/>
    <mergeCell ref="T152:U152"/>
    <mergeCell ref="V152:X152"/>
    <mergeCell ref="Y152:Z152"/>
    <mergeCell ref="AA152:AB152"/>
    <mergeCell ref="AC152:AD152"/>
    <mergeCell ref="AE152:AF152"/>
    <mergeCell ref="AG152:AH152"/>
    <mergeCell ref="A153:B153"/>
    <mergeCell ref="C153:D153"/>
    <mergeCell ref="E153:F153"/>
    <mergeCell ref="H153:I153"/>
    <mergeCell ref="J153:L153"/>
    <mergeCell ref="M153:N153"/>
    <mergeCell ref="O153:P153"/>
    <mergeCell ref="Q153:S153"/>
    <mergeCell ref="T153:U153"/>
    <mergeCell ref="V153:X153"/>
    <mergeCell ref="Y153:Z153"/>
    <mergeCell ref="AA153:AB153"/>
    <mergeCell ref="AC153:AD153"/>
    <mergeCell ref="AE153:AF153"/>
    <mergeCell ref="AG153:AH153"/>
    <mergeCell ref="A154:B154"/>
    <mergeCell ref="C154:D154"/>
    <mergeCell ref="E154:F154"/>
    <mergeCell ref="H154:I154"/>
    <mergeCell ref="J154:L154"/>
    <mergeCell ref="M154:N154"/>
    <mergeCell ref="O154:P154"/>
    <mergeCell ref="Q154:S154"/>
    <mergeCell ref="T154:U154"/>
    <mergeCell ref="V154:X154"/>
    <mergeCell ref="Y154:Z154"/>
    <mergeCell ref="AA154:AB154"/>
    <mergeCell ref="AC154:AD154"/>
    <mergeCell ref="AE154:AF154"/>
    <mergeCell ref="AG154:AH154"/>
    <mergeCell ref="A155:B155"/>
    <mergeCell ref="C155:D155"/>
    <mergeCell ref="E155:F155"/>
    <mergeCell ref="H155:I155"/>
    <mergeCell ref="J155:L155"/>
    <mergeCell ref="M155:N155"/>
    <mergeCell ref="O155:P155"/>
    <mergeCell ref="Q155:S155"/>
    <mergeCell ref="T155:U155"/>
    <mergeCell ref="V155:X155"/>
    <mergeCell ref="Y155:Z155"/>
    <mergeCell ref="AA155:AB155"/>
    <mergeCell ref="AC155:AD155"/>
    <mergeCell ref="AE155:AF155"/>
    <mergeCell ref="AG155:AH155"/>
    <mergeCell ref="A156:B156"/>
    <mergeCell ref="C156:D156"/>
    <mergeCell ref="E156:F156"/>
    <mergeCell ref="H156:I156"/>
    <mergeCell ref="J156:L156"/>
    <mergeCell ref="M156:N156"/>
    <mergeCell ref="O156:P156"/>
    <mergeCell ref="Q156:S156"/>
    <mergeCell ref="T156:U156"/>
    <mergeCell ref="V156:X156"/>
    <mergeCell ref="Y156:Z156"/>
    <mergeCell ref="AA156:AB156"/>
    <mergeCell ref="AC156:AD156"/>
    <mergeCell ref="AE156:AF156"/>
    <mergeCell ref="AG156:AH156"/>
    <mergeCell ref="A157:B157"/>
    <mergeCell ref="C157:D157"/>
    <mergeCell ref="E157:F157"/>
    <mergeCell ref="H157:I157"/>
    <mergeCell ref="J157:L157"/>
    <mergeCell ref="M157:N157"/>
    <mergeCell ref="O157:P157"/>
    <mergeCell ref="Q157:S157"/>
    <mergeCell ref="T157:U157"/>
    <mergeCell ref="V157:X157"/>
    <mergeCell ref="Y157:Z157"/>
    <mergeCell ref="AA157:AB157"/>
    <mergeCell ref="AC157:AD157"/>
    <mergeCell ref="AE157:AF157"/>
    <mergeCell ref="AG157:AH157"/>
    <mergeCell ref="A158:B158"/>
    <mergeCell ref="C158:D158"/>
    <mergeCell ref="E158:F158"/>
    <mergeCell ref="H158:I158"/>
    <mergeCell ref="J158:L158"/>
    <mergeCell ref="M158:N158"/>
    <mergeCell ref="O158:P158"/>
    <mergeCell ref="Q158:S158"/>
    <mergeCell ref="T158:U158"/>
    <mergeCell ref="V158:X158"/>
    <mergeCell ref="Y158:Z158"/>
    <mergeCell ref="AA158:AB158"/>
    <mergeCell ref="AC158:AD158"/>
    <mergeCell ref="AE158:AF158"/>
    <mergeCell ref="AG158:AH158"/>
    <mergeCell ref="A159:B159"/>
    <mergeCell ref="C159:D159"/>
    <mergeCell ref="E159:F159"/>
    <mergeCell ref="H159:I159"/>
    <mergeCell ref="J159:L159"/>
    <mergeCell ref="M159:N159"/>
    <mergeCell ref="O159:P159"/>
    <mergeCell ref="Q159:S159"/>
    <mergeCell ref="T159:U159"/>
    <mergeCell ref="V159:X159"/>
    <mergeCell ref="Y159:Z159"/>
    <mergeCell ref="AA159:AB159"/>
    <mergeCell ref="AC159:AD159"/>
    <mergeCell ref="AE159:AF159"/>
    <mergeCell ref="AG159:AH159"/>
    <mergeCell ref="A160:B160"/>
    <mergeCell ref="C160:D160"/>
    <mergeCell ref="E160:F160"/>
    <mergeCell ref="H160:I160"/>
    <mergeCell ref="J160:L160"/>
    <mergeCell ref="M160:N160"/>
    <mergeCell ref="O160:P160"/>
    <mergeCell ref="Q160:S160"/>
    <mergeCell ref="T160:U160"/>
    <mergeCell ref="V160:X160"/>
    <mergeCell ref="Y160:Z160"/>
    <mergeCell ref="AA160:AB160"/>
    <mergeCell ref="AC160:AD160"/>
    <mergeCell ref="AE160:AF160"/>
    <mergeCell ref="AG160:AH160"/>
    <mergeCell ref="A161:B161"/>
    <mergeCell ref="C161:D161"/>
    <mergeCell ref="E161:F161"/>
    <mergeCell ref="H161:I161"/>
    <mergeCell ref="J161:L161"/>
    <mergeCell ref="M161:N161"/>
    <mergeCell ref="O161:P161"/>
    <mergeCell ref="Q161:S161"/>
    <mergeCell ref="T161:U161"/>
    <mergeCell ref="V161:X161"/>
    <mergeCell ref="Y161:Z161"/>
    <mergeCell ref="AA161:AB161"/>
    <mergeCell ref="AC161:AD161"/>
    <mergeCell ref="AE161:AF161"/>
    <mergeCell ref="AG161:AH161"/>
    <mergeCell ref="A162:B162"/>
    <mergeCell ref="C162:D162"/>
    <mergeCell ref="E162:F162"/>
    <mergeCell ref="H162:I162"/>
    <mergeCell ref="J162:L162"/>
    <mergeCell ref="M162:N162"/>
    <mergeCell ref="O162:P162"/>
    <mergeCell ref="Q162:S162"/>
    <mergeCell ref="T162:U162"/>
    <mergeCell ref="V162:X162"/>
    <mergeCell ref="Y162:Z162"/>
    <mergeCell ref="AA162:AB162"/>
    <mergeCell ref="AC162:AD162"/>
    <mergeCell ref="AE162:AF162"/>
    <mergeCell ref="AG162:AH162"/>
    <mergeCell ref="A163:B163"/>
    <mergeCell ref="C163:D163"/>
    <mergeCell ref="E163:F163"/>
    <mergeCell ref="H163:I163"/>
    <mergeCell ref="J163:L163"/>
    <mergeCell ref="M163:N163"/>
    <mergeCell ref="O163:P163"/>
    <mergeCell ref="Q163:S163"/>
    <mergeCell ref="T163:U163"/>
    <mergeCell ref="V163:X163"/>
    <mergeCell ref="Y163:Z163"/>
    <mergeCell ref="AA163:AB163"/>
    <mergeCell ref="AC163:AD163"/>
    <mergeCell ref="AE163:AF163"/>
    <mergeCell ref="AG163:AH163"/>
    <mergeCell ref="A164:B164"/>
    <mergeCell ref="C164:D164"/>
    <mergeCell ref="E164:F164"/>
    <mergeCell ref="H164:I164"/>
    <mergeCell ref="J164:L164"/>
    <mergeCell ref="M164:N164"/>
    <mergeCell ref="O164:P164"/>
    <mergeCell ref="Q164:S164"/>
    <mergeCell ref="T164:U164"/>
    <mergeCell ref="V164:X164"/>
    <mergeCell ref="Y164:Z164"/>
    <mergeCell ref="AA164:AB164"/>
    <mergeCell ref="AC164:AD164"/>
    <mergeCell ref="AE164:AF164"/>
    <mergeCell ref="AG164:AH164"/>
    <mergeCell ref="A165:B165"/>
    <mergeCell ref="C165:D165"/>
    <mergeCell ref="E165:F165"/>
    <mergeCell ref="H165:I165"/>
    <mergeCell ref="J165:L165"/>
    <mergeCell ref="M165:N165"/>
    <mergeCell ref="O165:P165"/>
    <mergeCell ref="Q165:S165"/>
    <mergeCell ref="T165:U165"/>
    <mergeCell ref="V165:X165"/>
    <mergeCell ref="Y165:Z165"/>
    <mergeCell ref="AA165:AB165"/>
    <mergeCell ref="AC165:AD165"/>
    <mergeCell ref="AE165:AF165"/>
    <mergeCell ref="AG165:AH165"/>
    <mergeCell ref="A166:B166"/>
    <mergeCell ref="C166:D166"/>
    <mergeCell ref="E166:F166"/>
    <mergeCell ref="H166:I166"/>
    <mergeCell ref="J166:L166"/>
    <mergeCell ref="M166:N166"/>
    <mergeCell ref="O166:P166"/>
    <mergeCell ref="Q166:S166"/>
    <mergeCell ref="T166:U166"/>
    <mergeCell ref="V166:X166"/>
    <mergeCell ref="Y166:Z166"/>
    <mergeCell ref="AA166:AB166"/>
    <mergeCell ref="AC166:AD166"/>
    <mergeCell ref="AE166:AF166"/>
    <mergeCell ref="AG166:AH166"/>
    <mergeCell ref="A167:B167"/>
    <mergeCell ref="C167:D167"/>
    <mergeCell ref="E167:F167"/>
    <mergeCell ref="H167:I167"/>
    <mergeCell ref="J167:L167"/>
    <mergeCell ref="M167:N167"/>
    <mergeCell ref="O167:P167"/>
    <mergeCell ref="Q167:S167"/>
    <mergeCell ref="T167:U167"/>
    <mergeCell ref="V167:X167"/>
    <mergeCell ref="Y167:Z167"/>
    <mergeCell ref="AA167:AB167"/>
    <mergeCell ref="AC167:AD167"/>
    <mergeCell ref="AE167:AF167"/>
    <mergeCell ref="AG167:AH167"/>
    <mergeCell ref="A168:B168"/>
    <mergeCell ref="C168:D168"/>
    <mergeCell ref="E168:F168"/>
    <mergeCell ref="H168:I168"/>
    <mergeCell ref="J168:L168"/>
    <mergeCell ref="M168:N168"/>
    <mergeCell ref="O168:P168"/>
    <mergeCell ref="Q168:S168"/>
    <mergeCell ref="T168:U168"/>
    <mergeCell ref="V168:X168"/>
    <mergeCell ref="Y168:Z168"/>
    <mergeCell ref="AA168:AB168"/>
    <mergeCell ref="AC168:AD168"/>
    <mergeCell ref="AE168:AF168"/>
    <mergeCell ref="AG168:AH168"/>
    <mergeCell ref="A169:B169"/>
    <mergeCell ref="C169:D169"/>
    <mergeCell ref="E169:F169"/>
    <mergeCell ref="H169:I169"/>
    <mergeCell ref="J169:L169"/>
    <mergeCell ref="M169:N169"/>
    <mergeCell ref="O169:P169"/>
    <mergeCell ref="Q169:S169"/>
    <mergeCell ref="T169:U169"/>
    <mergeCell ref="V169:X169"/>
    <mergeCell ref="Y169:Z169"/>
    <mergeCell ref="AA169:AB169"/>
    <mergeCell ref="AC169:AD169"/>
    <mergeCell ref="AE169:AF169"/>
    <mergeCell ref="AG169:AH169"/>
    <mergeCell ref="A170:B170"/>
    <mergeCell ref="C170:D170"/>
    <mergeCell ref="E170:F170"/>
    <mergeCell ref="H170:I170"/>
    <mergeCell ref="J170:L170"/>
    <mergeCell ref="M170:N170"/>
    <mergeCell ref="O170:P170"/>
    <mergeCell ref="Q170:S170"/>
    <mergeCell ref="T170:U170"/>
    <mergeCell ref="V170:X170"/>
    <mergeCell ref="Y170:Z170"/>
    <mergeCell ref="AA170:AB170"/>
    <mergeCell ref="AC170:AD170"/>
    <mergeCell ref="AE170:AF170"/>
    <mergeCell ref="AG170:AH170"/>
    <mergeCell ref="A171:B171"/>
    <mergeCell ref="C171:D171"/>
    <mergeCell ref="E171:F171"/>
    <mergeCell ref="H171:I171"/>
    <mergeCell ref="J171:L171"/>
    <mergeCell ref="M171:N171"/>
    <mergeCell ref="O171:P171"/>
    <mergeCell ref="Q171:S171"/>
    <mergeCell ref="T171:U171"/>
    <mergeCell ref="V171:X171"/>
    <mergeCell ref="Y171:Z171"/>
    <mergeCell ref="AA171:AB171"/>
    <mergeCell ref="AC171:AD171"/>
    <mergeCell ref="AE171:AF171"/>
    <mergeCell ref="AG171:AH171"/>
    <mergeCell ref="A172:B172"/>
    <mergeCell ref="C172:D172"/>
    <mergeCell ref="E172:F172"/>
    <mergeCell ref="H172:I172"/>
    <mergeCell ref="J172:L172"/>
    <mergeCell ref="M172:N172"/>
    <mergeCell ref="O172:P172"/>
    <mergeCell ref="Q172:S172"/>
    <mergeCell ref="T172:U172"/>
    <mergeCell ref="V172:X172"/>
    <mergeCell ref="Y172:Z172"/>
    <mergeCell ref="AA172:AB172"/>
    <mergeCell ref="AC172:AD172"/>
    <mergeCell ref="AE172:AF172"/>
    <mergeCell ref="AG172:AH172"/>
    <mergeCell ref="A173:B173"/>
    <mergeCell ref="C173:D173"/>
    <mergeCell ref="E173:F173"/>
    <mergeCell ref="H173:I173"/>
    <mergeCell ref="J173:L173"/>
    <mergeCell ref="M173:N173"/>
    <mergeCell ref="O173:P173"/>
    <mergeCell ref="Q173:S173"/>
    <mergeCell ref="T173:U173"/>
    <mergeCell ref="V173:X173"/>
    <mergeCell ref="Y173:Z173"/>
    <mergeCell ref="AA173:AB173"/>
    <mergeCell ref="AC173:AD173"/>
    <mergeCell ref="AE173:AF173"/>
    <mergeCell ref="AG173:AH173"/>
    <mergeCell ref="A174:B174"/>
    <mergeCell ref="C174:D174"/>
    <mergeCell ref="E174:F174"/>
    <mergeCell ref="H174:I174"/>
    <mergeCell ref="J174:L174"/>
    <mergeCell ref="M174:N174"/>
    <mergeCell ref="O174:P174"/>
    <mergeCell ref="Q174:S174"/>
    <mergeCell ref="T174:U174"/>
    <mergeCell ref="V174:X174"/>
    <mergeCell ref="Y174:Z174"/>
    <mergeCell ref="AA174:AB174"/>
    <mergeCell ref="AC174:AD174"/>
    <mergeCell ref="AE174:AF174"/>
    <mergeCell ref="AG174:AH174"/>
    <mergeCell ref="A175:B175"/>
    <mergeCell ref="C175:D175"/>
    <mergeCell ref="E175:F175"/>
    <mergeCell ref="H175:I175"/>
    <mergeCell ref="J175:L175"/>
    <mergeCell ref="M175:N175"/>
    <mergeCell ref="O175:P175"/>
    <mergeCell ref="Q175:S175"/>
    <mergeCell ref="T175:U175"/>
    <mergeCell ref="V175:X175"/>
    <mergeCell ref="Y175:Z175"/>
    <mergeCell ref="AA175:AB175"/>
    <mergeCell ref="AC175:AD175"/>
    <mergeCell ref="AE175:AF175"/>
    <mergeCell ref="AG175:AH175"/>
    <mergeCell ref="A176:B176"/>
    <mergeCell ref="C176:D176"/>
    <mergeCell ref="E176:F176"/>
    <mergeCell ref="H176:I176"/>
    <mergeCell ref="J176:L176"/>
    <mergeCell ref="M176:N176"/>
    <mergeCell ref="O176:P176"/>
    <mergeCell ref="Q176:S176"/>
    <mergeCell ref="T176:U176"/>
    <mergeCell ref="V176:X176"/>
    <mergeCell ref="Y176:Z176"/>
    <mergeCell ref="AA176:AB176"/>
    <mergeCell ref="AC176:AD176"/>
    <mergeCell ref="AE176:AF176"/>
    <mergeCell ref="AG176:AH176"/>
    <mergeCell ref="A177:B177"/>
    <mergeCell ref="C177:D177"/>
    <mergeCell ref="E177:F177"/>
    <mergeCell ref="H177:I177"/>
    <mergeCell ref="J177:L177"/>
    <mergeCell ref="M177:N177"/>
    <mergeCell ref="O177:P177"/>
    <mergeCell ref="Q177:S177"/>
    <mergeCell ref="T177:U177"/>
    <mergeCell ref="V177:X177"/>
    <mergeCell ref="Y177:Z177"/>
    <mergeCell ref="AA177:AB177"/>
    <mergeCell ref="AC177:AD177"/>
    <mergeCell ref="AE177:AF177"/>
    <mergeCell ref="AG177:AH177"/>
    <mergeCell ref="A178:B178"/>
    <mergeCell ref="C178:D178"/>
    <mergeCell ref="E178:F178"/>
    <mergeCell ref="H178:I178"/>
    <mergeCell ref="J178:L178"/>
    <mergeCell ref="M178:N178"/>
    <mergeCell ref="O178:P178"/>
    <mergeCell ref="Q178:S178"/>
    <mergeCell ref="T178:U178"/>
    <mergeCell ref="V178:X178"/>
    <mergeCell ref="Y178:Z178"/>
    <mergeCell ref="AA178:AB178"/>
    <mergeCell ref="AC178:AD178"/>
    <mergeCell ref="AE178:AF178"/>
    <mergeCell ref="AG178:AH178"/>
    <mergeCell ref="A179:B179"/>
    <mergeCell ref="C179:D179"/>
    <mergeCell ref="E179:F179"/>
    <mergeCell ref="H179:I179"/>
    <mergeCell ref="J179:L179"/>
    <mergeCell ref="M179:N179"/>
    <mergeCell ref="O179:P179"/>
    <mergeCell ref="Q179:S179"/>
    <mergeCell ref="T179:U179"/>
    <mergeCell ref="V179:X179"/>
    <mergeCell ref="Y179:Z179"/>
    <mergeCell ref="AA179:AB179"/>
    <mergeCell ref="AC179:AD179"/>
    <mergeCell ref="AE179:AF179"/>
    <mergeCell ref="AG179:AH179"/>
    <mergeCell ref="A180:B180"/>
    <mergeCell ref="C180:D180"/>
    <mergeCell ref="E180:F180"/>
    <mergeCell ref="H180:I180"/>
    <mergeCell ref="J180:L180"/>
    <mergeCell ref="M180:N180"/>
    <mergeCell ref="O180:P180"/>
    <mergeCell ref="Q180:S180"/>
    <mergeCell ref="T180:U180"/>
    <mergeCell ref="V180:X180"/>
    <mergeCell ref="Y180:Z180"/>
    <mergeCell ref="AA180:AB180"/>
    <mergeCell ref="AC180:AD180"/>
    <mergeCell ref="AE180:AF180"/>
    <mergeCell ref="AG180:AH180"/>
    <mergeCell ref="A181:B181"/>
    <mergeCell ref="C181:D181"/>
    <mergeCell ref="E181:F181"/>
    <mergeCell ref="H181:I181"/>
    <mergeCell ref="J181:L181"/>
    <mergeCell ref="M181:N181"/>
    <mergeCell ref="O181:P181"/>
    <mergeCell ref="Q181:S181"/>
    <mergeCell ref="T181:U181"/>
    <mergeCell ref="V181:X181"/>
    <mergeCell ref="Y181:Z181"/>
    <mergeCell ref="AA181:AB181"/>
    <mergeCell ref="AC181:AD181"/>
    <mergeCell ref="AE181:AF181"/>
    <mergeCell ref="AG181:AH181"/>
    <mergeCell ref="A182:B182"/>
    <mergeCell ref="C182:D182"/>
    <mergeCell ref="E182:F182"/>
    <mergeCell ref="H182:I182"/>
    <mergeCell ref="J182:L182"/>
    <mergeCell ref="M182:N182"/>
    <mergeCell ref="O182:P182"/>
    <mergeCell ref="Q182:S182"/>
    <mergeCell ref="T182:U182"/>
    <mergeCell ref="V182:X182"/>
    <mergeCell ref="Y182:Z182"/>
    <mergeCell ref="AA182:AB182"/>
    <mergeCell ref="AC182:AD182"/>
    <mergeCell ref="AE182:AF182"/>
    <mergeCell ref="AG182:AH182"/>
    <mergeCell ref="A183:B183"/>
    <mergeCell ref="C183:D183"/>
    <mergeCell ref="E183:F183"/>
    <mergeCell ref="H183:I183"/>
    <mergeCell ref="J183:L183"/>
    <mergeCell ref="M183:N183"/>
    <mergeCell ref="O183:P183"/>
    <mergeCell ref="Q183:S183"/>
    <mergeCell ref="T183:U183"/>
    <mergeCell ref="V183:X183"/>
    <mergeCell ref="Y183:Z183"/>
    <mergeCell ref="AA183:AB183"/>
    <mergeCell ref="AC183:AD183"/>
    <mergeCell ref="AE183:AF183"/>
    <mergeCell ref="AG183:AH183"/>
    <mergeCell ref="A184:B184"/>
    <mergeCell ref="C184:D184"/>
    <mergeCell ref="E184:F184"/>
    <mergeCell ref="H184:I184"/>
    <mergeCell ref="J184:L184"/>
    <mergeCell ref="M184:N184"/>
    <mergeCell ref="O184:P184"/>
    <mergeCell ref="Q184:S184"/>
    <mergeCell ref="T184:U184"/>
    <mergeCell ref="V184:X184"/>
    <mergeCell ref="Y184:Z184"/>
    <mergeCell ref="AA184:AB184"/>
    <mergeCell ref="AC184:AD184"/>
    <mergeCell ref="AE184:AF184"/>
    <mergeCell ref="AG184:AH184"/>
    <mergeCell ref="A185:B185"/>
    <mergeCell ref="C185:D185"/>
    <mergeCell ref="E185:F185"/>
    <mergeCell ref="H185:I185"/>
    <mergeCell ref="J185:L185"/>
    <mergeCell ref="M185:N185"/>
    <mergeCell ref="O185:P185"/>
    <mergeCell ref="Q185:S185"/>
    <mergeCell ref="T185:U185"/>
    <mergeCell ref="V185:X185"/>
    <mergeCell ref="Y185:Z185"/>
    <mergeCell ref="AA185:AB185"/>
    <mergeCell ref="AC185:AD185"/>
    <mergeCell ref="AE185:AF185"/>
    <mergeCell ref="AG185:AH185"/>
    <mergeCell ref="A186:B186"/>
    <mergeCell ref="C186:D186"/>
    <mergeCell ref="E186:F186"/>
    <mergeCell ref="H186:I186"/>
    <mergeCell ref="J186:L186"/>
    <mergeCell ref="M186:N186"/>
    <mergeCell ref="O186:P186"/>
    <mergeCell ref="Q186:S186"/>
    <mergeCell ref="T186:U186"/>
    <mergeCell ref="V186:X186"/>
    <mergeCell ref="Y186:Z186"/>
    <mergeCell ref="AA186:AB186"/>
    <mergeCell ref="AC186:AD186"/>
    <mergeCell ref="AE186:AF186"/>
    <mergeCell ref="AG186:AH186"/>
    <mergeCell ref="A187:B187"/>
    <mergeCell ref="C187:D187"/>
    <mergeCell ref="E187:F187"/>
    <mergeCell ref="H187:I187"/>
    <mergeCell ref="J187:L187"/>
    <mergeCell ref="M187:N187"/>
    <mergeCell ref="O187:P187"/>
    <mergeCell ref="Q187:S187"/>
    <mergeCell ref="T187:U187"/>
    <mergeCell ref="V187:X187"/>
    <mergeCell ref="Y187:Z187"/>
    <mergeCell ref="AA187:AB187"/>
    <mergeCell ref="AC187:AD187"/>
    <mergeCell ref="AE187:AF187"/>
    <mergeCell ref="AG187:AH187"/>
    <mergeCell ref="A188:B188"/>
    <mergeCell ref="C188:D188"/>
    <mergeCell ref="E188:F188"/>
    <mergeCell ref="H188:I188"/>
    <mergeCell ref="J188:L188"/>
    <mergeCell ref="M188:N188"/>
    <mergeCell ref="O188:P188"/>
    <mergeCell ref="Q188:S188"/>
    <mergeCell ref="T188:U188"/>
    <mergeCell ref="V188:X188"/>
    <mergeCell ref="Y188:Z188"/>
    <mergeCell ref="AA188:AB188"/>
    <mergeCell ref="AC188:AD188"/>
    <mergeCell ref="AE188:AF188"/>
    <mergeCell ref="AG188:AH188"/>
    <mergeCell ref="A189:B189"/>
    <mergeCell ref="C189:D189"/>
    <mergeCell ref="E189:F189"/>
    <mergeCell ref="H189:I189"/>
    <mergeCell ref="J189:L189"/>
    <mergeCell ref="M189:N189"/>
    <mergeCell ref="O189:P189"/>
    <mergeCell ref="Q189:S189"/>
    <mergeCell ref="T189:U189"/>
    <mergeCell ref="V189:X189"/>
    <mergeCell ref="Y189:Z189"/>
    <mergeCell ref="AA189:AB189"/>
    <mergeCell ref="AC189:AD189"/>
    <mergeCell ref="AE189:AF189"/>
    <mergeCell ref="AG189:AH189"/>
    <mergeCell ref="A190:B190"/>
    <mergeCell ref="C190:D190"/>
    <mergeCell ref="E190:F190"/>
    <mergeCell ref="H190:I190"/>
    <mergeCell ref="J190:L190"/>
    <mergeCell ref="M190:N190"/>
    <mergeCell ref="O190:P190"/>
    <mergeCell ref="Q190:S190"/>
    <mergeCell ref="T190:U190"/>
    <mergeCell ref="V190:X190"/>
    <mergeCell ref="Y190:Z190"/>
    <mergeCell ref="AA190:AB190"/>
    <mergeCell ref="AC190:AD190"/>
    <mergeCell ref="AE190:AF190"/>
    <mergeCell ref="AG190:AH190"/>
    <mergeCell ref="A191:B191"/>
    <mergeCell ref="C191:D191"/>
    <mergeCell ref="E191:F191"/>
    <mergeCell ref="H191:I191"/>
    <mergeCell ref="J191:L191"/>
    <mergeCell ref="M191:N191"/>
    <mergeCell ref="O191:P191"/>
    <mergeCell ref="Q191:S191"/>
    <mergeCell ref="T191:U191"/>
    <mergeCell ref="V191:X191"/>
    <mergeCell ref="Y191:Z191"/>
    <mergeCell ref="AA191:AB191"/>
    <mergeCell ref="AC191:AD191"/>
    <mergeCell ref="AE191:AF191"/>
    <mergeCell ref="AG191:AH191"/>
    <mergeCell ref="A192:B192"/>
    <mergeCell ref="C192:D192"/>
    <mergeCell ref="E192:F192"/>
    <mergeCell ref="H192:I192"/>
    <mergeCell ref="J192:L192"/>
    <mergeCell ref="M192:N192"/>
    <mergeCell ref="O192:P192"/>
    <mergeCell ref="Q192:S192"/>
    <mergeCell ref="T192:U192"/>
    <mergeCell ref="V192:X192"/>
    <mergeCell ref="Y192:Z192"/>
    <mergeCell ref="AA192:AB192"/>
    <mergeCell ref="AC192:AD192"/>
    <mergeCell ref="AE192:AF192"/>
    <mergeCell ref="AG192:AH192"/>
    <mergeCell ref="A193:B193"/>
    <mergeCell ref="C193:D193"/>
    <mergeCell ref="E193:F193"/>
    <mergeCell ref="H193:I193"/>
    <mergeCell ref="J193:L193"/>
    <mergeCell ref="M193:N193"/>
    <mergeCell ref="O193:P193"/>
    <mergeCell ref="Q193:S193"/>
    <mergeCell ref="T193:U193"/>
    <mergeCell ref="V193:X193"/>
    <mergeCell ref="Y193:Z193"/>
    <mergeCell ref="AA193:AB193"/>
    <mergeCell ref="AC193:AD193"/>
    <mergeCell ref="AE193:AF193"/>
    <mergeCell ref="AG193:AH193"/>
    <mergeCell ref="A194:B194"/>
    <mergeCell ref="C194:D194"/>
    <mergeCell ref="E194:F194"/>
    <mergeCell ref="H194:I194"/>
    <mergeCell ref="J194:L194"/>
    <mergeCell ref="M194:N194"/>
    <mergeCell ref="O194:P194"/>
    <mergeCell ref="Q194:S194"/>
    <mergeCell ref="T194:U194"/>
    <mergeCell ref="V194:X194"/>
    <mergeCell ref="Y194:Z194"/>
    <mergeCell ref="AA194:AB194"/>
    <mergeCell ref="AC194:AD194"/>
    <mergeCell ref="AE194:AF194"/>
    <mergeCell ref="AG194:AH194"/>
    <mergeCell ref="A195:B195"/>
    <mergeCell ref="C195:D195"/>
    <mergeCell ref="E195:F195"/>
    <mergeCell ref="H195:I195"/>
    <mergeCell ref="J195:L195"/>
    <mergeCell ref="M195:N195"/>
    <mergeCell ref="O195:P195"/>
    <mergeCell ref="Q195:S195"/>
    <mergeCell ref="T195:U195"/>
    <mergeCell ref="V195:X195"/>
    <mergeCell ref="Y195:Z195"/>
    <mergeCell ref="AA195:AB195"/>
    <mergeCell ref="AC195:AD195"/>
    <mergeCell ref="AE195:AF195"/>
    <mergeCell ref="AG195:AH195"/>
    <mergeCell ref="A196:B196"/>
    <mergeCell ref="C196:D196"/>
    <mergeCell ref="E196:F196"/>
    <mergeCell ref="H196:I196"/>
    <mergeCell ref="J196:L196"/>
    <mergeCell ref="M196:N196"/>
    <mergeCell ref="O196:P196"/>
    <mergeCell ref="Q196:S196"/>
    <mergeCell ref="T196:U196"/>
    <mergeCell ref="V196:X196"/>
    <mergeCell ref="Y196:Z196"/>
    <mergeCell ref="AA196:AB196"/>
    <mergeCell ref="AC196:AD196"/>
    <mergeCell ref="AE196:AF196"/>
    <mergeCell ref="AG196:AH196"/>
    <mergeCell ref="A197:B197"/>
    <mergeCell ref="C197:D197"/>
    <mergeCell ref="E197:F197"/>
    <mergeCell ref="H197:I197"/>
    <mergeCell ref="J197:L197"/>
    <mergeCell ref="M197:N197"/>
    <mergeCell ref="O197:P197"/>
    <mergeCell ref="Q197:S197"/>
    <mergeCell ref="T197:U197"/>
    <mergeCell ref="V197:X197"/>
    <mergeCell ref="Y197:Z197"/>
    <mergeCell ref="AA197:AB197"/>
    <mergeCell ref="AC197:AD197"/>
    <mergeCell ref="AE197:AF197"/>
    <mergeCell ref="AG197:AH197"/>
    <mergeCell ref="A198:B198"/>
    <mergeCell ref="C198:D198"/>
    <mergeCell ref="E198:F198"/>
    <mergeCell ref="H198:I198"/>
    <mergeCell ref="J198:L198"/>
    <mergeCell ref="M198:N198"/>
    <mergeCell ref="O198:P198"/>
    <mergeCell ref="Q198:S198"/>
    <mergeCell ref="T198:U198"/>
    <mergeCell ref="V198:X198"/>
    <mergeCell ref="Y198:Z198"/>
    <mergeCell ref="AA198:AB198"/>
    <mergeCell ref="AC198:AD198"/>
    <mergeCell ref="AE198:AF198"/>
    <mergeCell ref="AG198:AH198"/>
    <mergeCell ref="A199:B199"/>
    <mergeCell ref="C199:D199"/>
    <mergeCell ref="E199:F199"/>
    <mergeCell ref="H199:I199"/>
    <mergeCell ref="J199:L199"/>
    <mergeCell ref="M199:N199"/>
    <mergeCell ref="O199:P199"/>
    <mergeCell ref="Q199:S199"/>
    <mergeCell ref="T199:U199"/>
    <mergeCell ref="V199:X199"/>
    <mergeCell ref="Y199:Z199"/>
    <mergeCell ref="AA199:AB199"/>
    <mergeCell ref="AC199:AD199"/>
    <mergeCell ref="AE199:AF199"/>
    <mergeCell ref="AG199:AH199"/>
    <mergeCell ref="A200:B200"/>
    <mergeCell ref="C200:D200"/>
    <mergeCell ref="E200:F200"/>
    <mergeCell ref="H200:I200"/>
    <mergeCell ref="J200:L200"/>
    <mergeCell ref="M200:N200"/>
    <mergeCell ref="O200:P200"/>
    <mergeCell ref="Q200:S200"/>
    <mergeCell ref="T200:U200"/>
    <mergeCell ref="V200:X200"/>
    <mergeCell ref="Y200:Z200"/>
    <mergeCell ref="AA200:AB200"/>
    <mergeCell ref="AC200:AD200"/>
    <mergeCell ref="AE200:AF200"/>
    <mergeCell ref="AG200:AH200"/>
    <mergeCell ref="A201:B201"/>
    <mergeCell ref="C201:D201"/>
    <mergeCell ref="E201:F201"/>
    <mergeCell ref="H201:I201"/>
    <mergeCell ref="J201:L201"/>
    <mergeCell ref="M201:N201"/>
    <mergeCell ref="O201:P201"/>
    <mergeCell ref="Q201:S201"/>
    <mergeCell ref="T201:U201"/>
    <mergeCell ref="V201:X201"/>
    <mergeCell ref="Y201:Z201"/>
    <mergeCell ref="AA201:AB201"/>
    <mergeCell ref="AC201:AD201"/>
    <mergeCell ref="AE201:AF201"/>
    <mergeCell ref="AG201:AH201"/>
    <mergeCell ref="A202:B202"/>
    <mergeCell ref="C202:D202"/>
    <mergeCell ref="E202:F202"/>
    <mergeCell ref="H202:I202"/>
    <mergeCell ref="J202:L202"/>
    <mergeCell ref="M202:N202"/>
    <mergeCell ref="O202:P202"/>
    <mergeCell ref="Q202:S202"/>
    <mergeCell ref="T202:U202"/>
    <mergeCell ref="V202:X202"/>
    <mergeCell ref="Y202:Z202"/>
    <mergeCell ref="AA202:AB202"/>
    <mergeCell ref="AC202:AD202"/>
    <mergeCell ref="AE202:AF202"/>
    <mergeCell ref="AG202:AH202"/>
    <mergeCell ref="A203:B203"/>
    <mergeCell ref="C203:D203"/>
    <mergeCell ref="E203:F203"/>
    <mergeCell ref="H203:I203"/>
    <mergeCell ref="J203:L203"/>
    <mergeCell ref="M203:N203"/>
    <mergeCell ref="O203:P203"/>
    <mergeCell ref="Q203:S203"/>
    <mergeCell ref="T203:U203"/>
    <mergeCell ref="V203:X203"/>
    <mergeCell ref="Y203:Z203"/>
    <mergeCell ref="AA203:AB203"/>
    <mergeCell ref="AC203:AD203"/>
    <mergeCell ref="AE203:AF203"/>
    <mergeCell ref="AG203:AH203"/>
    <mergeCell ref="A204:B204"/>
    <mergeCell ref="C204:D204"/>
    <mergeCell ref="E204:F204"/>
    <mergeCell ref="H204:I204"/>
    <mergeCell ref="J204:L204"/>
    <mergeCell ref="M204:N204"/>
    <mergeCell ref="O204:P204"/>
    <mergeCell ref="Q204:S204"/>
    <mergeCell ref="T204:U204"/>
    <mergeCell ref="V204:X204"/>
    <mergeCell ref="Y204:Z204"/>
    <mergeCell ref="AA204:AB204"/>
    <mergeCell ref="AC204:AD204"/>
    <mergeCell ref="AE204:AF204"/>
    <mergeCell ref="AG204:AH204"/>
    <mergeCell ref="A205:B205"/>
    <mergeCell ref="C205:D205"/>
    <mergeCell ref="E205:F205"/>
    <mergeCell ref="H205:I205"/>
    <mergeCell ref="J205:L205"/>
    <mergeCell ref="M205:N205"/>
    <mergeCell ref="O205:P205"/>
    <mergeCell ref="Q205:S205"/>
    <mergeCell ref="T205:U205"/>
    <mergeCell ref="V205:X205"/>
    <mergeCell ref="Y205:Z205"/>
    <mergeCell ref="AA205:AB205"/>
    <mergeCell ref="AC205:AD205"/>
    <mergeCell ref="AE205:AF205"/>
    <mergeCell ref="AG205:AH205"/>
    <mergeCell ref="A206:B206"/>
    <mergeCell ref="C206:D206"/>
    <mergeCell ref="E206:F206"/>
    <mergeCell ref="H206:I206"/>
    <mergeCell ref="J206:L206"/>
    <mergeCell ref="M206:N206"/>
    <mergeCell ref="O206:P206"/>
    <mergeCell ref="Q206:S206"/>
    <mergeCell ref="T206:U206"/>
    <mergeCell ref="V206:X206"/>
    <mergeCell ref="Y206:Z206"/>
    <mergeCell ref="AA206:AB206"/>
    <mergeCell ref="AC206:AD206"/>
    <mergeCell ref="AE206:AF206"/>
    <mergeCell ref="AG206:AH206"/>
    <mergeCell ref="A207:B207"/>
    <mergeCell ref="C207:D207"/>
    <mergeCell ref="E207:F207"/>
    <mergeCell ref="H207:I207"/>
    <mergeCell ref="J207:L207"/>
    <mergeCell ref="M207:N207"/>
    <mergeCell ref="O207:P207"/>
    <mergeCell ref="Q207:S207"/>
    <mergeCell ref="T207:U207"/>
    <mergeCell ref="V207:X207"/>
    <mergeCell ref="Y207:Z207"/>
    <mergeCell ref="AA207:AB207"/>
    <mergeCell ref="AC207:AD207"/>
    <mergeCell ref="AE207:AF207"/>
    <mergeCell ref="AG207:AH207"/>
    <mergeCell ref="A208:B208"/>
    <mergeCell ref="C208:D208"/>
    <mergeCell ref="E208:F208"/>
    <mergeCell ref="H208:I208"/>
    <mergeCell ref="J208:L208"/>
    <mergeCell ref="M208:N208"/>
    <mergeCell ref="O208:P208"/>
    <mergeCell ref="Q208:S208"/>
    <mergeCell ref="T208:U208"/>
    <mergeCell ref="V208:X208"/>
    <mergeCell ref="Y208:Z208"/>
    <mergeCell ref="AA208:AB208"/>
    <mergeCell ref="AC208:AD208"/>
    <mergeCell ref="AE208:AF208"/>
    <mergeCell ref="AG208:AH208"/>
    <mergeCell ref="A209:B209"/>
    <mergeCell ref="C209:D209"/>
    <mergeCell ref="E209:F209"/>
    <mergeCell ref="H209:I209"/>
    <mergeCell ref="J209:L209"/>
    <mergeCell ref="M209:N209"/>
    <mergeCell ref="O209:P209"/>
    <mergeCell ref="Q209:S209"/>
    <mergeCell ref="T209:U209"/>
    <mergeCell ref="V209:X209"/>
    <mergeCell ref="Y209:Z209"/>
    <mergeCell ref="AA209:AB209"/>
    <mergeCell ref="AC209:AD209"/>
    <mergeCell ref="AE209:AF209"/>
    <mergeCell ref="AG209:AH209"/>
    <mergeCell ref="A210:B210"/>
    <mergeCell ref="C210:D210"/>
    <mergeCell ref="E210:F210"/>
    <mergeCell ref="H210:I210"/>
    <mergeCell ref="J210:L210"/>
    <mergeCell ref="M210:N210"/>
    <mergeCell ref="O210:P210"/>
    <mergeCell ref="Q210:S210"/>
    <mergeCell ref="T210:U210"/>
    <mergeCell ref="V210:X210"/>
    <mergeCell ref="Y210:Z210"/>
    <mergeCell ref="AA210:AB210"/>
    <mergeCell ref="AC210:AD210"/>
    <mergeCell ref="AE210:AF210"/>
    <mergeCell ref="AG210:AH210"/>
    <mergeCell ref="A211:B211"/>
    <mergeCell ref="C211:D211"/>
    <mergeCell ref="E211:F211"/>
    <mergeCell ref="H211:I211"/>
    <mergeCell ref="J211:L211"/>
    <mergeCell ref="M211:N211"/>
    <mergeCell ref="O211:P211"/>
    <mergeCell ref="Q211:S211"/>
    <mergeCell ref="T211:U211"/>
    <mergeCell ref="V211:X211"/>
    <mergeCell ref="Y211:Z211"/>
    <mergeCell ref="AA211:AB211"/>
    <mergeCell ref="AC211:AD211"/>
    <mergeCell ref="AE211:AF211"/>
    <mergeCell ref="AG211:AH211"/>
    <mergeCell ref="A212:B212"/>
    <mergeCell ref="C212:D212"/>
    <mergeCell ref="E212:F212"/>
    <mergeCell ref="H212:I212"/>
    <mergeCell ref="J212:L212"/>
    <mergeCell ref="M212:N212"/>
    <mergeCell ref="O212:P212"/>
    <mergeCell ref="Q212:S212"/>
    <mergeCell ref="T212:U212"/>
    <mergeCell ref="V212:X212"/>
    <mergeCell ref="Y212:Z212"/>
    <mergeCell ref="AA212:AB212"/>
    <mergeCell ref="AC212:AD212"/>
    <mergeCell ref="AE212:AF212"/>
    <mergeCell ref="AG212:AH212"/>
    <mergeCell ref="A213:B213"/>
    <mergeCell ref="C213:D213"/>
    <mergeCell ref="E213:F213"/>
    <mergeCell ref="H213:I213"/>
    <mergeCell ref="J213:L213"/>
    <mergeCell ref="M213:N213"/>
    <mergeCell ref="O213:P213"/>
    <mergeCell ref="Q213:S213"/>
    <mergeCell ref="T213:U213"/>
    <mergeCell ref="V213:X213"/>
    <mergeCell ref="Y213:Z213"/>
    <mergeCell ref="AA213:AB213"/>
    <mergeCell ref="AC213:AD213"/>
    <mergeCell ref="AE213:AF213"/>
    <mergeCell ref="AG213:AH213"/>
    <mergeCell ref="A214:B214"/>
    <mergeCell ref="C214:D214"/>
    <mergeCell ref="E214:F214"/>
    <mergeCell ref="H214:I214"/>
    <mergeCell ref="J214:L214"/>
    <mergeCell ref="M214:N214"/>
    <mergeCell ref="O214:P214"/>
    <mergeCell ref="Q214:S214"/>
    <mergeCell ref="T214:U214"/>
    <mergeCell ref="V214:X214"/>
    <mergeCell ref="Y214:Z214"/>
    <mergeCell ref="AA214:AB214"/>
    <mergeCell ref="AC214:AD214"/>
    <mergeCell ref="AE214:AF214"/>
    <mergeCell ref="AG214:AH214"/>
    <mergeCell ref="A215:B215"/>
    <mergeCell ref="C215:D215"/>
    <mergeCell ref="E215:F215"/>
    <mergeCell ref="H215:I215"/>
    <mergeCell ref="J215:L215"/>
    <mergeCell ref="M215:N215"/>
    <mergeCell ref="O215:P215"/>
    <mergeCell ref="Q215:S215"/>
    <mergeCell ref="T215:U215"/>
    <mergeCell ref="V215:X215"/>
    <mergeCell ref="Y215:Z215"/>
    <mergeCell ref="AA215:AB215"/>
    <mergeCell ref="AC215:AD215"/>
    <mergeCell ref="AE215:AF215"/>
    <mergeCell ref="AG215:AH215"/>
    <mergeCell ref="A216:B216"/>
    <mergeCell ref="C216:D216"/>
    <mergeCell ref="E216:F216"/>
    <mergeCell ref="H216:I216"/>
    <mergeCell ref="J216:L216"/>
    <mergeCell ref="M216:N216"/>
    <mergeCell ref="O216:P216"/>
    <mergeCell ref="Q216:S216"/>
    <mergeCell ref="T216:U216"/>
    <mergeCell ref="V216:X216"/>
    <mergeCell ref="Y216:Z216"/>
    <mergeCell ref="AA216:AB216"/>
    <mergeCell ref="AC216:AD216"/>
    <mergeCell ref="AE216:AF216"/>
    <mergeCell ref="AG216:AH216"/>
    <mergeCell ref="A217:B217"/>
    <mergeCell ref="C217:D217"/>
    <mergeCell ref="E217:F217"/>
    <mergeCell ref="H217:I217"/>
    <mergeCell ref="J217:L217"/>
    <mergeCell ref="M217:N217"/>
    <mergeCell ref="O217:P217"/>
    <mergeCell ref="Q217:S217"/>
    <mergeCell ref="T217:U217"/>
    <mergeCell ref="V217:X217"/>
    <mergeCell ref="Y217:Z217"/>
    <mergeCell ref="AA217:AB217"/>
    <mergeCell ref="AC217:AD217"/>
    <mergeCell ref="AE217:AF217"/>
    <mergeCell ref="AG217:AH217"/>
    <mergeCell ref="A218:B218"/>
    <mergeCell ref="C218:D218"/>
    <mergeCell ref="E218:F218"/>
    <mergeCell ref="H218:I218"/>
    <mergeCell ref="J218:L218"/>
    <mergeCell ref="M218:N218"/>
    <mergeCell ref="O218:P218"/>
    <mergeCell ref="Q218:S218"/>
    <mergeCell ref="T218:U218"/>
    <mergeCell ref="V218:X218"/>
    <mergeCell ref="Y218:Z218"/>
    <mergeCell ref="AA218:AB218"/>
    <mergeCell ref="AC218:AD218"/>
    <mergeCell ref="AE218:AF218"/>
    <mergeCell ref="AG218:AH218"/>
    <mergeCell ref="A219:B219"/>
    <mergeCell ref="C219:D219"/>
    <mergeCell ref="E219:F219"/>
    <mergeCell ref="H219:I219"/>
    <mergeCell ref="J219:L219"/>
    <mergeCell ref="M219:N219"/>
    <mergeCell ref="O219:P219"/>
    <mergeCell ref="Q219:S219"/>
    <mergeCell ref="T219:U219"/>
    <mergeCell ref="V219:X219"/>
    <mergeCell ref="Y219:Z219"/>
    <mergeCell ref="AA219:AB219"/>
    <mergeCell ref="AC219:AD219"/>
    <mergeCell ref="AE219:AF219"/>
    <mergeCell ref="AG219:AH219"/>
    <mergeCell ref="A220:B220"/>
    <mergeCell ref="C220:D220"/>
    <mergeCell ref="E220:F220"/>
    <mergeCell ref="H220:I220"/>
    <mergeCell ref="J220:L220"/>
    <mergeCell ref="M220:N220"/>
    <mergeCell ref="O220:P220"/>
    <mergeCell ref="Q220:S220"/>
    <mergeCell ref="T220:U220"/>
    <mergeCell ref="V220:X220"/>
    <mergeCell ref="Y220:Z220"/>
    <mergeCell ref="AA220:AB220"/>
    <mergeCell ref="AC220:AD220"/>
    <mergeCell ref="AE220:AF220"/>
    <mergeCell ref="AG220:AH220"/>
    <mergeCell ref="A221:B221"/>
    <mergeCell ref="C221:D221"/>
    <mergeCell ref="E221:F221"/>
    <mergeCell ref="H221:I221"/>
    <mergeCell ref="J221:L221"/>
    <mergeCell ref="M221:N221"/>
    <mergeCell ref="O221:P221"/>
    <mergeCell ref="Q221:S221"/>
    <mergeCell ref="T221:U221"/>
    <mergeCell ref="V221:X221"/>
    <mergeCell ref="Y221:Z221"/>
    <mergeCell ref="AA221:AB221"/>
    <mergeCell ref="AC221:AD221"/>
    <mergeCell ref="AE221:AF221"/>
    <mergeCell ref="AG221:AH221"/>
    <mergeCell ref="A222:B222"/>
    <mergeCell ref="C222:D222"/>
    <mergeCell ref="E222:F222"/>
    <mergeCell ref="H222:I222"/>
    <mergeCell ref="J222:L222"/>
    <mergeCell ref="M222:N222"/>
    <mergeCell ref="O222:P222"/>
    <mergeCell ref="Q222:S222"/>
    <mergeCell ref="T222:U222"/>
    <mergeCell ref="V222:X222"/>
    <mergeCell ref="Y222:Z222"/>
    <mergeCell ref="AA222:AB222"/>
    <mergeCell ref="AC222:AD222"/>
    <mergeCell ref="AE222:AF222"/>
    <mergeCell ref="AG222:AH222"/>
    <mergeCell ref="A223:B223"/>
    <mergeCell ref="C223:D223"/>
    <mergeCell ref="E223:F223"/>
    <mergeCell ref="H223:I223"/>
    <mergeCell ref="J223:L223"/>
    <mergeCell ref="M223:N223"/>
    <mergeCell ref="O223:P223"/>
    <mergeCell ref="Q223:S223"/>
    <mergeCell ref="T223:U223"/>
    <mergeCell ref="V223:X223"/>
    <mergeCell ref="Y223:Z223"/>
    <mergeCell ref="AA223:AB223"/>
    <mergeCell ref="AC223:AD223"/>
    <mergeCell ref="AE223:AF223"/>
    <mergeCell ref="AG223:AH223"/>
    <mergeCell ref="A224:B224"/>
    <mergeCell ref="C224:D224"/>
    <mergeCell ref="E224:F224"/>
    <mergeCell ref="H224:I224"/>
    <mergeCell ref="J224:L224"/>
    <mergeCell ref="M224:N224"/>
    <mergeCell ref="O224:P224"/>
    <mergeCell ref="Q224:S224"/>
    <mergeCell ref="T224:U224"/>
    <mergeCell ref="V224:X224"/>
    <mergeCell ref="Y224:Z224"/>
    <mergeCell ref="AA224:AB224"/>
    <mergeCell ref="AC224:AD224"/>
    <mergeCell ref="AE224:AF224"/>
    <mergeCell ref="AG224:AH224"/>
    <mergeCell ref="A225:B225"/>
    <mergeCell ref="C225:D225"/>
    <mergeCell ref="E225:F225"/>
    <mergeCell ref="H225:I225"/>
    <mergeCell ref="J225:L225"/>
    <mergeCell ref="M225:N225"/>
    <mergeCell ref="O225:P225"/>
    <mergeCell ref="Q225:S225"/>
    <mergeCell ref="T225:U225"/>
    <mergeCell ref="V225:X225"/>
    <mergeCell ref="Y225:Z225"/>
    <mergeCell ref="AA225:AB225"/>
    <mergeCell ref="AC225:AD225"/>
    <mergeCell ref="AE225:AF225"/>
    <mergeCell ref="AG225:AH225"/>
    <mergeCell ref="A226:B226"/>
    <mergeCell ref="C226:D226"/>
    <mergeCell ref="E226:F226"/>
    <mergeCell ref="H226:I226"/>
    <mergeCell ref="J226:L226"/>
    <mergeCell ref="M226:N226"/>
    <mergeCell ref="O226:P226"/>
    <mergeCell ref="Q226:S226"/>
    <mergeCell ref="T226:U226"/>
    <mergeCell ref="V226:X226"/>
    <mergeCell ref="Y226:Z226"/>
    <mergeCell ref="AA226:AB226"/>
    <mergeCell ref="AC226:AD226"/>
    <mergeCell ref="AE226:AF226"/>
    <mergeCell ref="AG226:AH226"/>
    <mergeCell ref="A227:B227"/>
    <mergeCell ref="C227:D227"/>
    <mergeCell ref="E227:F227"/>
    <mergeCell ref="H227:I227"/>
    <mergeCell ref="J227:L227"/>
    <mergeCell ref="M227:N227"/>
    <mergeCell ref="O227:P227"/>
    <mergeCell ref="Q227:S227"/>
    <mergeCell ref="T227:U227"/>
    <mergeCell ref="V227:X227"/>
    <mergeCell ref="Y227:Z227"/>
    <mergeCell ref="AA227:AB227"/>
    <mergeCell ref="AC227:AD227"/>
    <mergeCell ref="AE227:AF227"/>
    <mergeCell ref="AG227:AH227"/>
    <mergeCell ref="A228:B228"/>
    <mergeCell ref="C228:D228"/>
    <mergeCell ref="E228:F228"/>
    <mergeCell ref="H228:I228"/>
    <mergeCell ref="J228:L228"/>
    <mergeCell ref="M228:N228"/>
    <mergeCell ref="O228:P228"/>
    <mergeCell ref="Q228:S228"/>
    <mergeCell ref="T228:U228"/>
    <mergeCell ref="V228:X228"/>
    <mergeCell ref="Y228:Z228"/>
    <mergeCell ref="AA228:AB228"/>
    <mergeCell ref="AC228:AD228"/>
    <mergeCell ref="AE228:AF228"/>
    <mergeCell ref="AG228:AH228"/>
    <mergeCell ref="A229:B229"/>
    <mergeCell ref="C229:D229"/>
    <mergeCell ref="E229:F229"/>
    <mergeCell ref="H229:I229"/>
    <mergeCell ref="J229:L229"/>
    <mergeCell ref="M229:N229"/>
    <mergeCell ref="O229:P229"/>
    <mergeCell ref="Q229:S229"/>
    <mergeCell ref="T229:U229"/>
    <mergeCell ref="V229:X229"/>
    <mergeCell ref="Y229:Z229"/>
    <mergeCell ref="AA229:AB229"/>
    <mergeCell ref="AC229:AD229"/>
    <mergeCell ref="AE229:AF229"/>
    <mergeCell ref="AG229:AH229"/>
    <mergeCell ref="A230:B230"/>
    <mergeCell ref="C230:D230"/>
    <mergeCell ref="E230:F230"/>
    <mergeCell ref="H230:I230"/>
    <mergeCell ref="J230:L230"/>
    <mergeCell ref="M230:N230"/>
    <mergeCell ref="O230:P230"/>
    <mergeCell ref="Q230:S230"/>
    <mergeCell ref="T230:U230"/>
    <mergeCell ref="V230:X230"/>
    <mergeCell ref="Y230:Z230"/>
    <mergeCell ref="AA230:AB230"/>
    <mergeCell ref="AC230:AD230"/>
    <mergeCell ref="AE230:AF230"/>
    <mergeCell ref="AG230:AH230"/>
    <mergeCell ref="A231:B231"/>
    <mergeCell ref="C231:D231"/>
    <mergeCell ref="E231:F231"/>
    <mergeCell ref="H231:I231"/>
    <mergeCell ref="J231:L231"/>
    <mergeCell ref="M231:N231"/>
    <mergeCell ref="O231:P231"/>
    <mergeCell ref="Q231:S231"/>
    <mergeCell ref="T231:U231"/>
    <mergeCell ref="V231:X231"/>
    <mergeCell ref="Y231:Z231"/>
    <mergeCell ref="AA231:AB231"/>
    <mergeCell ref="AC231:AD231"/>
    <mergeCell ref="AE231:AF231"/>
    <mergeCell ref="AG231:AH231"/>
    <mergeCell ref="A232:B232"/>
    <mergeCell ref="C232:D232"/>
    <mergeCell ref="E232:F232"/>
    <mergeCell ref="H232:I232"/>
    <mergeCell ref="J232:L232"/>
    <mergeCell ref="M232:N232"/>
    <mergeCell ref="O232:P232"/>
    <mergeCell ref="Q232:S232"/>
    <mergeCell ref="T232:U232"/>
    <mergeCell ref="V232:X232"/>
    <mergeCell ref="Y232:Z232"/>
    <mergeCell ref="AA232:AB232"/>
    <mergeCell ref="AC232:AD232"/>
    <mergeCell ref="AE232:AF232"/>
    <mergeCell ref="AG232:AH232"/>
    <mergeCell ref="A233:B233"/>
    <mergeCell ref="C233:D233"/>
    <mergeCell ref="E233:F233"/>
    <mergeCell ref="H233:I233"/>
    <mergeCell ref="J233:L233"/>
    <mergeCell ref="M233:N233"/>
    <mergeCell ref="O233:P233"/>
    <mergeCell ref="Q233:S233"/>
    <mergeCell ref="T233:U233"/>
    <mergeCell ref="V233:X233"/>
    <mergeCell ref="Y233:Z233"/>
    <mergeCell ref="AA233:AB233"/>
    <mergeCell ref="AC233:AD233"/>
    <mergeCell ref="AE233:AF233"/>
    <mergeCell ref="AG233:AH233"/>
    <mergeCell ref="A234:B234"/>
    <mergeCell ref="C234:D234"/>
    <mergeCell ref="E234:F234"/>
    <mergeCell ref="H234:I234"/>
    <mergeCell ref="J234:L234"/>
    <mergeCell ref="M234:N234"/>
    <mergeCell ref="O234:P234"/>
    <mergeCell ref="Q234:S234"/>
    <mergeCell ref="T234:U234"/>
    <mergeCell ref="V234:X234"/>
    <mergeCell ref="Y234:Z234"/>
    <mergeCell ref="AA234:AB234"/>
    <mergeCell ref="AC234:AD234"/>
    <mergeCell ref="AE234:AF234"/>
    <mergeCell ref="AG234:AH234"/>
    <mergeCell ref="A235:B235"/>
    <mergeCell ref="C235:D235"/>
    <mergeCell ref="E235:F235"/>
    <mergeCell ref="H235:I235"/>
    <mergeCell ref="J235:L235"/>
    <mergeCell ref="M235:N235"/>
    <mergeCell ref="O235:P235"/>
    <mergeCell ref="Q235:S235"/>
    <mergeCell ref="T235:U235"/>
    <mergeCell ref="V235:X235"/>
    <mergeCell ref="Y235:Z235"/>
    <mergeCell ref="AA235:AB235"/>
    <mergeCell ref="AC235:AD235"/>
    <mergeCell ref="AE235:AF235"/>
    <mergeCell ref="AG235:AH235"/>
    <mergeCell ref="A236:B236"/>
    <mergeCell ref="C236:D236"/>
    <mergeCell ref="E236:F236"/>
    <mergeCell ref="H236:I236"/>
    <mergeCell ref="J236:L236"/>
    <mergeCell ref="M236:N236"/>
    <mergeCell ref="O236:P236"/>
    <mergeCell ref="Q236:S236"/>
    <mergeCell ref="T236:U236"/>
    <mergeCell ref="V236:X236"/>
    <mergeCell ref="Y236:Z236"/>
    <mergeCell ref="AA236:AB236"/>
    <mergeCell ref="AC236:AD236"/>
    <mergeCell ref="AE236:AF236"/>
    <mergeCell ref="AG236:AH236"/>
    <mergeCell ref="A237:B237"/>
    <mergeCell ref="C237:D237"/>
    <mergeCell ref="E237:F237"/>
    <mergeCell ref="H237:I237"/>
    <mergeCell ref="J237:L237"/>
    <mergeCell ref="M237:N237"/>
    <mergeCell ref="O237:P237"/>
    <mergeCell ref="Q237:S237"/>
    <mergeCell ref="T237:U237"/>
    <mergeCell ref="V237:X237"/>
    <mergeCell ref="Y237:Z237"/>
    <mergeCell ref="AA237:AB237"/>
    <mergeCell ref="AC237:AD237"/>
    <mergeCell ref="AE237:AF237"/>
    <mergeCell ref="AG237:AH237"/>
    <mergeCell ref="A238:B238"/>
    <mergeCell ref="C238:D238"/>
    <mergeCell ref="E238:F238"/>
    <mergeCell ref="H238:I238"/>
    <mergeCell ref="J238:L238"/>
    <mergeCell ref="M238:N238"/>
    <mergeCell ref="O238:P238"/>
    <mergeCell ref="Q238:S238"/>
    <mergeCell ref="T238:U238"/>
    <mergeCell ref="V238:X238"/>
    <mergeCell ref="Y238:Z238"/>
    <mergeCell ref="AA238:AB238"/>
    <mergeCell ref="AC238:AD238"/>
    <mergeCell ref="AE238:AF238"/>
    <mergeCell ref="AG238:AH238"/>
    <mergeCell ref="A239:B239"/>
    <mergeCell ref="C239:D239"/>
    <mergeCell ref="E239:F239"/>
    <mergeCell ref="H239:I239"/>
    <mergeCell ref="J239:L239"/>
    <mergeCell ref="M239:N239"/>
    <mergeCell ref="O239:P239"/>
    <mergeCell ref="Q239:S239"/>
    <mergeCell ref="T239:U239"/>
    <mergeCell ref="V239:X239"/>
    <mergeCell ref="Y239:Z239"/>
    <mergeCell ref="AA239:AB239"/>
    <mergeCell ref="AC239:AD239"/>
    <mergeCell ref="AE239:AF239"/>
    <mergeCell ref="AG239:AH239"/>
    <mergeCell ref="A240:B240"/>
    <mergeCell ref="C240:D240"/>
    <mergeCell ref="E240:F240"/>
    <mergeCell ref="H240:I240"/>
    <mergeCell ref="J240:L240"/>
    <mergeCell ref="M240:N240"/>
    <mergeCell ref="O240:P240"/>
    <mergeCell ref="Q240:S240"/>
    <mergeCell ref="T240:U240"/>
    <mergeCell ref="V240:X240"/>
    <mergeCell ref="Y240:Z240"/>
    <mergeCell ref="AA240:AB240"/>
    <mergeCell ref="AC240:AD240"/>
    <mergeCell ref="AE240:AF240"/>
    <mergeCell ref="AG240:AH240"/>
    <mergeCell ref="A241:B241"/>
    <mergeCell ref="C241:D241"/>
    <mergeCell ref="E241:F241"/>
    <mergeCell ref="H241:I241"/>
    <mergeCell ref="J241:L241"/>
    <mergeCell ref="M241:N241"/>
    <mergeCell ref="O241:P241"/>
    <mergeCell ref="Q241:S241"/>
    <mergeCell ref="T241:U241"/>
    <mergeCell ref="V241:X241"/>
    <mergeCell ref="Y241:Z241"/>
    <mergeCell ref="AA241:AB241"/>
    <mergeCell ref="AC241:AD241"/>
    <mergeCell ref="AE241:AF241"/>
    <mergeCell ref="AG241:AH241"/>
    <mergeCell ref="A242:B242"/>
    <mergeCell ref="C242:D242"/>
    <mergeCell ref="E242:F242"/>
    <mergeCell ref="H242:I242"/>
    <mergeCell ref="J242:L242"/>
    <mergeCell ref="M242:N242"/>
    <mergeCell ref="O242:P242"/>
    <mergeCell ref="Q242:S242"/>
    <mergeCell ref="T242:U242"/>
    <mergeCell ref="V242:X242"/>
    <mergeCell ref="Y242:Z242"/>
    <mergeCell ref="AA242:AB242"/>
    <mergeCell ref="AC242:AD242"/>
    <mergeCell ref="AE242:AF242"/>
    <mergeCell ref="AG242:AH242"/>
    <mergeCell ref="A243:B243"/>
    <mergeCell ref="C243:D243"/>
    <mergeCell ref="E243:F243"/>
    <mergeCell ref="H243:I243"/>
    <mergeCell ref="J243:L243"/>
    <mergeCell ref="M243:N243"/>
    <mergeCell ref="O243:P243"/>
    <mergeCell ref="Q243:S243"/>
    <mergeCell ref="T243:U243"/>
    <mergeCell ref="V243:X243"/>
    <mergeCell ref="Y243:Z243"/>
    <mergeCell ref="AA243:AB243"/>
    <mergeCell ref="AC243:AD243"/>
    <mergeCell ref="AE243:AF243"/>
    <mergeCell ref="AG243:AH243"/>
    <mergeCell ref="A244:B244"/>
    <mergeCell ref="C244:D244"/>
    <mergeCell ref="E244:F244"/>
    <mergeCell ref="H244:I244"/>
    <mergeCell ref="J244:L244"/>
    <mergeCell ref="M244:N244"/>
    <mergeCell ref="O244:P244"/>
    <mergeCell ref="Q244:S244"/>
    <mergeCell ref="T244:U244"/>
    <mergeCell ref="V244:X244"/>
    <mergeCell ref="Y244:Z244"/>
    <mergeCell ref="AA244:AB244"/>
    <mergeCell ref="AC244:AD244"/>
    <mergeCell ref="AE244:AF244"/>
    <mergeCell ref="AG244:AH244"/>
    <mergeCell ref="A245:B245"/>
    <mergeCell ref="C245:D245"/>
    <mergeCell ref="E245:F245"/>
    <mergeCell ref="H245:I245"/>
    <mergeCell ref="J245:L245"/>
    <mergeCell ref="M245:N245"/>
    <mergeCell ref="O245:P245"/>
    <mergeCell ref="Q245:S245"/>
    <mergeCell ref="T245:U245"/>
    <mergeCell ref="V245:X245"/>
    <mergeCell ref="Y245:Z245"/>
    <mergeCell ref="AA245:AB245"/>
    <mergeCell ref="AC245:AD245"/>
    <mergeCell ref="AE245:AF245"/>
    <mergeCell ref="AG245:AH245"/>
    <mergeCell ref="A246:B246"/>
    <mergeCell ref="C246:D246"/>
    <mergeCell ref="E246:F246"/>
    <mergeCell ref="H246:I246"/>
    <mergeCell ref="J246:L246"/>
    <mergeCell ref="M246:N246"/>
    <mergeCell ref="O246:P246"/>
    <mergeCell ref="Q246:S246"/>
    <mergeCell ref="T246:U246"/>
    <mergeCell ref="V246:X246"/>
    <mergeCell ref="Y246:Z246"/>
    <mergeCell ref="AA246:AB246"/>
    <mergeCell ref="AC246:AD246"/>
    <mergeCell ref="AE246:AF246"/>
    <mergeCell ref="AG246:AH246"/>
    <mergeCell ref="A247:B247"/>
    <mergeCell ref="C247:D247"/>
    <mergeCell ref="E247:F247"/>
    <mergeCell ref="H247:I247"/>
    <mergeCell ref="J247:L247"/>
    <mergeCell ref="M247:N247"/>
    <mergeCell ref="O247:P247"/>
    <mergeCell ref="Q247:S247"/>
    <mergeCell ref="T247:U247"/>
    <mergeCell ref="V247:X247"/>
    <mergeCell ref="Y247:Z247"/>
    <mergeCell ref="AA247:AB247"/>
    <mergeCell ref="AC247:AD247"/>
    <mergeCell ref="AE247:AF247"/>
    <mergeCell ref="AG247:AH247"/>
    <mergeCell ref="A248:B248"/>
    <mergeCell ref="C248:D248"/>
    <mergeCell ref="E248:F248"/>
    <mergeCell ref="H248:I248"/>
    <mergeCell ref="J248:L248"/>
    <mergeCell ref="M248:N248"/>
    <mergeCell ref="O248:P248"/>
    <mergeCell ref="Q248:S248"/>
    <mergeCell ref="T248:U248"/>
    <mergeCell ref="V248:X248"/>
    <mergeCell ref="Y248:Z248"/>
    <mergeCell ref="AA248:AB248"/>
    <mergeCell ref="AC248:AD248"/>
    <mergeCell ref="AE248:AF248"/>
    <mergeCell ref="AG248:AH248"/>
    <mergeCell ref="A249:B249"/>
    <mergeCell ref="C249:D249"/>
    <mergeCell ref="E249:F249"/>
    <mergeCell ref="H249:I249"/>
    <mergeCell ref="J249:L249"/>
    <mergeCell ref="M249:N249"/>
    <mergeCell ref="O249:P249"/>
    <mergeCell ref="Q249:S249"/>
    <mergeCell ref="T249:U249"/>
    <mergeCell ref="V249:X249"/>
    <mergeCell ref="Y249:Z249"/>
    <mergeCell ref="AA249:AB249"/>
    <mergeCell ref="AC249:AD249"/>
    <mergeCell ref="AE249:AF249"/>
    <mergeCell ref="AG249:AH249"/>
    <mergeCell ref="A250:B250"/>
    <mergeCell ref="C250:D250"/>
    <mergeCell ref="E250:F250"/>
    <mergeCell ref="H250:I250"/>
    <mergeCell ref="J250:L250"/>
    <mergeCell ref="M250:N250"/>
    <mergeCell ref="O250:P250"/>
    <mergeCell ref="Q250:S250"/>
    <mergeCell ref="T250:U250"/>
    <mergeCell ref="V250:X250"/>
    <mergeCell ref="Y250:Z250"/>
    <mergeCell ref="AA250:AB250"/>
    <mergeCell ref="AC250:AD250"/>
    <mergeCell ref="AE250:AF250"/>
    <mergeCell ref="AG250:AH250"/>
    <mergeCell ref="A251:B251"/>
    <mergeCell ref="C251:D251"/>
    <mergeCell ref="E251:F251"/>
    <mergeCell ref="H251:I251"/>
    <mergeCell ref="J251:L251"/>
    <mergeCell ref="M251:N251"/>
    <mergeCell ref="O251:P251"/>
    <mergeCell ref="Q251:S251"/>
    <mergeCell ref="T251:U251"/>
    <mergeCell ref="V251:X251"/>
    <mergeCell ref="Y251:Z251"/>
    <mergeCell ref="AA251:AB251"/>
    <mergeCell ref="AC251:AD251"/>
    <mergeCell ref="AE251:AF251"/>
    <mergeCell ref="AG251:AH251"/>
    <mergeCell ref="A252:B252"/>
    <mergeCell ref="C252:D252"/>
    <mergeCell ref="E252:F252"/>
    <mergeCell ref="H252:I252"/>
    <mergeCell ref="J252:L252"/>
    <mergeCell ref="M252:N252"/>
    <mergeCell ref="O252:P252"/>
    <mergeCell ref="Q252:S252"/>
    <mergeCell ref="T252:U252"/>
    <mergeCell ref="V252:X252"/>
    <mergeCell ref="Y252:Z252"/>
    <mergeCell ref="AA252:AB252"/>
    <mergeCell ref="AC252:AD252"/>
    <mergeCell ref="AE252:AF252"/>
    <mergeCell ref="AG252:AH252"/>
    <mergeCell ref="A253:B253"/>
    <mergeCell ref="C253:D253"/>
    <mergeCell ref="E253:F253"/>
    <mergeCell ref="H253:I253"/>
    <mergeCell ref="J253:L253"/>
    <mergeCell ref="M253:N253"/>
    <mergeCell ref="O253:P253"/>
    <mergeCell ref="Q253:S253"/>
    <mergeCell ref="T253:U253"/>
    <mergeCell ref="V253:X253"/>
    <mergeCell ref="Y253:Z253"/>
    <mergeCell ref="AA253:AB253"/>
    <mergeCell ref="AC253:AD253"/>
    <mergeCell ref="AE253:AF253"/>
    <mergeCell ref="AG253:AH253"/>
    <mergeCell ref="A254:B254"/>
    <mergeCell ref="C254:D254"/>
    <mergeCell ref="E254:F254"/>
    <mergeCell ref="H254:I254"/>
    <mergeCell ref="J254:L254"/>
    <mergeCell ref="M254:N254"/>
    <mergeCell ref="O254:P254"/>
    <mergeCell ref="Q254:S254"/>
    <mergeCell ref="T254:U254"/>
    <mergeCell ref="V254:X254"/>
    <mergeCell ref="Y254:Z254"/>
    <mergeCell ref="AA254:AB254"/>
    <mergeCell ref="AC254:AD254"/>
    <mergeCell ref="AE254:AF254"/>
    <mergeCell ref="AG254:AH254"/>
    <mergeCell ref="A255:B255"/>
    <mergeCell ref="C255:D255"/>
    <mergeCell ref="E255:F255"/>
    <mergeCell ref="H255:I255"/>
    <mergeCell ref="J255:L255"/>
    <mergeCell ref="M255:N255"/>
    <mergeCell ref="O255:P255"/>
    <mergeCell ref="Q255:S255"/>
    <mergeCell ref="T255:U255"/>
    <mergeCell ref="V255:X255"/>
    <mergeCell ref="Y255:Z255"/>
    <mergeCell ref="AA255:AB255"/>
    <mergeCell ref="AC255:AD255"/>
    <mergeCell ref="AE255:AF255"/>
    <mergeCell ref="AG255:AH255"/>
    <mergeCell ref="A256:B256"/>
    <mergeCell ref="C256:D256"/>
    <mergeCell ref="E256:F256"/>
    <mergeCell ref="H256:I256"/>
    <mergeCell ref="J256:L256"/>
    <mergeCell ref="M256:N256"/>
    <mergeCell ref="O256:P256"/>
    <mergeCell ref="Q256:S256"/>
    <mergeCell ref="T256:U256"/>
    <mergeCell ref="V256:X256"/>
    <mergeCell ref="Y256:Z256"/>
    <mergeCell ref="AA256:AB256"/>
    <mergeCell ref="AC256:AD256"/>
    <mergeCell ref="AE256:AF256"/>
    <mergeCell ref="AG256:AH256"/>
    <mergeCell ref="A257:B257"/>
    <mergeCell ref="C257:D257"/>
    <mergeCell ref="E257:F257"/>
    <mergeCell ref="H257:I257"/>
    <mergeCell ref="J257:L257"/>
    <mergeCell ref="M257:N257"/>
    <mergeCell ref="O257:P257"/>
    <mergeCell ref="Q257:S257"/>
    <mergeCell ref="T257:U257"/>
    <mergeCell ref="V257:X257"/>
    <mergeCell ref="Y257:Z257"/>
    <mergeCell ref="AA257:AB257"/>
    <mergeCell ref="AC257:AD257"/>
    <mergeCell ref="AE257:AF257"/>
    <mergeCell ref="AG257:AH257"/>
    <mergeCell ref="A258:B258"/>
    <mergeCell ref="C258:D258"/>
    <mergeCell ref="E258:F258"/>
    <mergeCell ref="H258:I258"/>
    <mergeCell ref="J258:L258"/>
    <mergeCell ref="M258:N258"/>
    <mergeCell ref="O258:P258"/>
    <mergeCell ref="Q258:S258"/>
    <mergeCell ref="T258:U258"/>
    <mergeCell ref="V258:X258"/>
    <mergeCell ref="Y258:Z258"/>
    <mergeCell ref="AA258:AB258"/>
    <mergeCell ref="AC258:AD258"/>
    <mergeCell ref="AE258:AF258"/>
    <mergeCell ref="AG258:AH258"/>
    <mergeCell ref="A259:B259"/>
    <mergeCell ref="C259:D259"/>
    <mergeCell ref="E259:F259"/>
    <mergeCell ref="H259:I259"/>
    <mergeCell ref="J259:L259"/>
    <mergeCell ref="M259:N259"/>
    <mergeCell ref="O259:P259"/>
    <mergeCell ref="Q259:S259"/>
    <mergeCell ref="T259:U259"/>
    <mergeCell ref="V259:X259"/>
    <mergeCell ref="Y259:Z259"/>
    <mergeCell ref="AA259:AB259"/>
    <mergeCell ref="AC259:AD259"/>
    <mergeCell ref="AE259:AF259"/>
    <mergeCell ref="AG259:AH259"/>
    <mergeCell ref="A260:B260"/>
    <mergeCell ref="C260:D260"/>
    <mergeCell ref="E260:F260"/>
    <mergeCell ref="H260:I260"/>
    <mergeCell ref="J260:L260"/>
    <mergeCell ref="M260:N260"/>
    <mergeCell ref="O260:P260"/>
    <mergeCell ref="Q260:S260"/>
    <mergeCell ref="T260:U260"/>
    <mergeCell ref="V260:X260"/>
    <mergeCell ref="Y260:Z260"/>
    <mergeCell ref="AA260:AB260"/>
    <mergeCell ref="AC260:AD260"/>
    <mergeCell ref="AE260:AF260"/>
    <mergeCell ref="AG260:AH260"/>
    <mergeCell ref="A261:B261"/>
    <mergeCell ref="C261:D261"/>
    <mergeCell ref="E261:F261"/>
    <mergeCell ref="H261:I261"/>
    <mergeCell ref="J261:L261"/>
    <mergeCell ref="M261:N261"/>
    <mergeCell ref="O261:P261"/>
    <mergeCell ref="Q261:S261"/>
    <mergeCell ref="T261:U261"/>
    <mergeCell ref="V261:X261"/>
    <mergeCell ref="Y261:Z261"/>
    <mergeCell ref="AA261:AB261"/>
    <mergeCell ref="AC261:AD261"/>
    <mergeCell ref="AE261:AF261"/>
    <mergeCell ref="AG261:AH261"/>
    <mergeCell ref="A262:B262"/>
    <mergeCell ref="C262:D262"/>
    <mergeCell ref="E262:F262"/>
    <mergeCell ref="H262:I262"/>
    <mergeCell ref="J262:L262"/>
    <mergeCell ref="M262:N262"/>
    <mergeCell ref="O262:P262"/>
    <mergeCell ref="Q262:S262"/>
    <mergeCell ref="T262:U262"/>
    <mergeCell ref="V262:X262"/>
    <mergeCell ref="Y262:Z262"/>
    <mergeCell ref="AA262:AB262"/>
    <mergeCell ref="AC262:AD262"/>
    <mergeCell ref="AE262:AF262"/>
    <mergeCell ref="AG262:AH262"/>
    <mergeCell ref="A263:B263"/>
    <mergeCell ref="C263:D263"/>
    <mergeCell ref="E263:F263"/>
    <mergeCell ref="H263:I263"/>
    <mergeCell ref="J263:L263"/>
    <mergeCell ref="M263:N263"/>
    <mergeCell ref="O263:P263"/>
    <mergeCell ref="Q263:S263"/>
    <mergeCell ref="T263:U263"/>
    <mergeCell ref="V263:X263"/>
    <mergeCell ref="Y263:Z263"/>
    <mergeCell ref="AA263:AB263"/>
    <mergeCell ref="AC263:AD263"/>
    <mergeCell ref="AE263:AF263"/>
    <mergeCell ref="AG263:AH263"/>
    <mergeCell ref="A264:B264"/>
    <mergeCell ref="C264:D264"/>
    <mergeCell ref="E264:F264"/>
    <mergeCell ref="H264:I264"/>
    <mergeCell ref="J264:L264"/>
    <mergeCell ref="M264:N264"/>
    <mergeCell ref="O264:P264"/>
    <mergeCell ref="Q264:S264"/>
    <mergeCell ref="T264:U264"/>
    <mergeCell ref="V264:X264"/>
    <mergeCell ref="Y264:Z264"/>
    <mergeCell ref="AA264:AB264"/>
    <mergeCell ref="AC264:AD264"/>
    <mergeCell ref="AE264:AF264"/>
    <mergeCell ref="AG264:AH264"/>
    <mergeCell ref="A265:B265"/>
    <mergeCell ref="C265:D265"/>
    <mergeCell ref="E265:F265"/>
    <mergeCell ref="H265:I265"/>
    <mergeCell ref="J265:L265"/>
    <mergeCell ref="M265:N265"/>
    <mergeCell ref="O265:P265"/>
    <mergeCell ref="Q265:S265"/>
    <mergeCell ref="T265:U265"/>
    <mergeCell ref="V265:X265"/>
    <mergeCell ref="Y265:Z265"/>
    <mergeCell ref="AA265:AB265"/>
    <mergeCell ref="AC265:AD265"/>
    <mergeCell ref="AE265:AF265"/>
    <mergeCell ref="AG265:AH265"/>
    <mergeCell ref="A266:B266"/>
    <mergeCell ref="C266:D266"/>
    <mergeCell ref="E266:F266"/>
    <mergeCell ref="H266:I266"/>
    <mergeCell ref="J266:L266"/>
    <mergeCell ref="M266:N266"/>
    <mergeCell ref="O266:P266"/>
    <mergeCell ref="Q266:S266"/>
    <mergeCell ref="T266:U266"/>
    <mergeCell ref="V266:X266"/>
    <mergeCell ref="Y266:Z266"/>
    <mergeCell ref="AA266:AB266"/>
    <mergeCell ref="AC266:AD266"/>
    <mergeCell ref="AE266:AF266"/>
    <mergeCell ref="AG266:AH266"/>
    <mergeCell ref="A267:B267"/>
    <mergeCell ref="C267:D267"/>
    <mergeCell ref="E267:F267"/>
    <mergeCell ref="H267:I267"/>
    <mergeCell ref="J267:L267"/>
    <mergeCell ref="M267:N267"/>
    <mergeCell ref="O267:P267"/>
    <mergeCell ref="Q267:S267"/>
    <mergeCell ref="T267:U267"/>
    <mergeCell ref="V267:X267"/>
    <mergeCell ref="Y267:Z267"/>
    <mergeCell ref="AA267:AB267"/>
    <mergeCell ref="AC267:AD267"/>
    <mergeCell ref="AE267:AF267"/>
    <mergeCell ref="AG267:AH267"/>
    <mergeCell ref="A268:B268"/>
    <mergeCell ref="C268:D268"/>
    <mergeCell ref="E268:F268"/>
    <mergeCell ref="H268:I268"/>
    <mergeCell ref="J268:L268"/>
    <mergeCell ref="M268:N268"/>
    <mergeCell ref="O268:P268"/>
    <mergeCell ref="Q268:S268"/>
    <mergeCell ref="T268:U268"/>
    <mergeCell ref="V268:X268"/>
    <mergeCell ref="Y268:Z268"/>
    <mergeCell ref="AA268:AB268"/>
    <mergeCell ref="AC268:AD268"/>
    <mergeCell ref="AE268:AF268"/>
    <mergeCell ref="AG268:AH268"/>
    <mergeCell ref="A269:B269"/>
    <mergeCell ref="C269:D269"/>
    <mergeCell ref="E269:F269"/>
    <mergeCell ref="H269:I269"/>
    <mergeCell ref="J269:L269"/>
    <mergeCell ref="M269:N269"/>
    <mergeCell ref="O269:P269"/>
    <mergeCell ref="Q269:S269"/>
    <mergeCell ref="T269:U269"/>
    <mergeCell ref="V269:X269"/>
    <mergeCell ref="Y269:Z269"/>
    <mergeCell ref="AA269:AB269"/>
    <mergeCell ref="AC269:AD269"/>
    <mergeCell ref="AE269:AF269"/>
    <mergeCell ref="AG269:AH269"/>
    <mergeCell ref="A270:B270"/>
    <mergeCell ref="C270:D270"/>
    <mergeCell ref="E270:F270"/>
    <mergeCell ref="H270:I270"/>
    <mergeCell ref="J270:L270"/>
    <mergeCell ref="M270:N270"/>
    <mergeCell ref="O270:P270"/>
    <mergeCell ref="Q270:S270"/>
    <mergeCell ref="T270:U270"/>
    <mergeCell ref="V270:X270"/>
    <mergeCell ref="Y270:Z270"/>
    <mergeCell ref="AA270:AB270"/>
    <mergeCell ref="AC270:AD270"/>
    <mergeCell ref="AE270:AF270"/>
    <mergeCell ref="AG270:AH270"/>
    <mergeCell ref="A271:B271"/>
    <mergeCell ref="C271:D271"/>
    <mergeCell ref="E271:F271"/>
    <mergeCell ref="H271:I271"/>
    <mergeCell ref="J271:L271"/>
    <mergeCell ref="M271:N271"/>
    <mergeCell ref="O271:P271"/>
    <mergeCell ref="Q271:S271"/>
    <mergeCell ref="T271:U271"/>
    <mergeCell ref="V271:X271"/>
    <mergeCell ref="Y271:Z271"/>
    <mergeCell ref="AA271:AB271"/>
    <mergeCell ref="AC271:AD271"/>
    <mergeCell ref="AE271:AF271"/>
    <mergeCell ref="AG271:AH271"/>
    <mergeCell ref="A272:B272"/>
    <mergeCell ref="C272:D272"/>
    <mergeCell ref="E272:F272"/>
    <mergeCell ref="H272:I272"/>
    <mergeCell ref="J272:L272"/>
    <mergeCell ref="M272:N272"/>
    <mergeCell ref="O272:P272"/>
    <mergeCell ref="Q272:S272"/>
    <mergeCell ref="T272:U272"/>
    <mergeCell ref="V272:X272"/>
    <mergeCell ref="Y272:Z272"/>
    <mergeCell ref="AA272:AB272"/>
    <mergeCell ref="AC272:AD272"/>
    <mergeCell ref="AE272:AF272"/>
    <mergeCell ref="AG272:AH272"/>
    <mergeCell ref="A273:B273"/>
    <mergeCell ref="C273:D273"/>
    <mergeCell ref="E273:F273"/>
    <mergeCell ref="H273:I273"/>
    <mergeCell ref="J273:L273"/>
    <mergeCell ref="M273:N273"/>
    <mergeCell ref="O273:P273"/>
    <mergeCell ref="Q273:S273"/>
    <mergeCell ref="T273:U273"/>
    <mergeCell ref="V273:X273"/>
    <mergeCell ref="Y273:Z273"/>
    <mergeCell ref="AA273:AB273"/>
    <mergeCell ref="AC273:AD273"/>
    <mergeCell ref="AE273:AF273"/>
    <mergeCell ref="AG273:AH273"/>
    <mergeCell ref="A274:B274"/>
    <mergeCell ref="C274:D274"/>
    <mergeCell ref="E274:F274"/>
    <mergeCell ref="H274:I274"/>
    <mergeCell ref="J274:L274"/>
    <mergeCell ref="M274:N274"/>
    <mergeCell ref="O274:P274"/>
    <mergeCell ref="Q274:S274"/>
    <mergeCell ref="T274:U274"/>
    <mergeCell ref="V274:X274"/>
    <mergeCell ref="Y274:Z274"/>
    <mergeCell ref="AA274:AB274"/>
    <mergeCell ref="AC274:AD274"/>
    <mergeCell ref="AE274:AF274"/>
    <mergeCell ref="AG274:AH274"/>
    <mergeCell ref="A275:B275"/>
    <mergeCell ref="C275:D275"/>
    <mergeCell ref="E275:F275"/>
    <mergeCell ref="H275:I275"/>
    <mergeCell ref="J275:L275"/>
    <mergeCell ref="M275:N275"/>
    <mergeCell ref="O275:P275"/>
    <mergeCell ref="Q275:S275"/>
    <mergeCell ref="T275:U275"/>
    <mergeCell ref="V275:X275"/>
    <mergeCell ref="Y275:Z275"/>
    <mergeCell ref="AA275:AB275"/>
    <mergeCell ref="AC275:AD275"/>
    <mergeCell ref="AE275:AF275"/>
    <mergeCell ref="AG275:AH275"/>
    <mergeCell ref="A276:B276"/>
    <mergeCell ref="C276:D276"/>
    <mergeCell ref="E276:F276"/>
    <mergeCell ref="H276:I276"/>
    <mergeCell ref="J276:L276"/>
    <mergeCell ref="M276:N276"/>
    <mergeCell ref="O276:P276"/>
    <mergeCell ref="Q276:S276"/>
    <mergeCell ref="T276:U276"/>
    <mergeCell ref="V276:X276"/>
    <mergeCell ref="Y276:Z276"/>
    <mergeCell ref="AA276:AB276"/>
    <mergeCell ref="AC276:AD276"/>
    <mergeCell ref="AE276:AF276"/>
    <mergeCell ref="AG276:AH276"/>
    <mergeCell ref="A277:B277"/>
    <mergeCell ref="C277:D277"/>
    <mergeCell ref="E277:F277"/>
    <mergeCell ref="H277:I277"/>
    <mergeCell ref="J277:L277"/>
    <mergeCell ref="M277:N277"/>
    <mergeCell ref="O277:P277"/>
    <mergeCell ref="Q277:S277"/>
    <mergeCell ref="T277:U277"/>
    <mergeCell ref="V277:X277"/>
    <mergeCell ref="Y277:Z277"/>
    <mergeCell ref="AA277:AB277"/>
    <mergeCell ref="AC277:AD277"/>
    <mergeCell ref="AE277:AF277"/>
    <mergeCell ref="AG277:AH277"/>
    <mergeCell ref="A278:B278"/>
    <mergeCell ref="C278:D278"/>
    <mergeCell ref="E278:F278"/>
    <mergeCell ref="H278:I278"/>
    <mergeCell ref="J278:L278"/>
    <mergeCell ref="M278:N278"/>
    <mergeCell ref="O278:P278"/>
    <mergeCell ref="Q278:S278"/>
    <mergeCell ref="T278:U278"/>
    <mergeCell ref="V278:X278"/>
    <mergeCell ref="Y278:Z278"/>
    <mergeCell ref="AA278:AB278"/>
    <mergeCell ref="AC278:AD278"/>
    <mergeCell ref="AE278:AF278"/>
    <mergeCell ref="AG278:AH278"/>
    <mergeCell ref="A279:B279"/>
    <mergeCell ref="C279:D279"/>
    <mergeCell ref="E279:F279"/>
    <mergeCell ref="H279:I279"/>
    <mergeCell ref="J279:L279"/>
    <mergeCell ref="M279:N279"/>
    <mergeCell ref="O279:P279"/>
    <mergeCell ref="Q279:S279"/>
    <mergeCell ref="T279:U279"/>
    <mergeCell ref="V279:X279"/>
    <mergeCell ref="Y279:Z279"/>
    <mergeCell ref="AA279:AB279"/>
    <mergeCell ref="AC279:AD279"/>
    <mergeCell ref="AE279:AF279"/>
    <mergeCell ref="AG279:AH279"/>
    <mergeCell ref="A280:B280"/>
    <mergeCell ref="C280:D280"/>
    <mergeCell ref="E280:F280"/>
    <mergeCell ref="H280:I280"/>
    <mergeCell ref="J280:L280"/>
    <mergeCell ref="M280:N280"/>
    <mergeCell ref="O280:P280"/>
    <mergeCell ref="Q280:S280"/>
    <mergeCell ref="T280:U280"/>
    <mergeCell ref="V280:X280"/>
    <mergeCell ref="Y280:Z280"/>
    <mergeCell ref="AA280:AB280"/>
    <mergeCell ref="AC280:AD280"/>
    <mergeCell ref="AE280:AF280"/>
    <mergeCell ref="AG280:AH280"/>
    <mergeCell ref="A281:B281"/>
    <mergeCell ref="C281:D281"/>
    <mergeCell ref="E281:F281"/>
    <mergeCell ref="H281:I281"/>
    <mergeCell ref="J281:L281"/>
    <mergeCell ref="M281:N281"/>
    <mergeCell ref="O281:P281"/>
    <mergeCell ref="Q281:S281"/>
    <mergeCell ref="T281:U281"/>
    <mergeCell ref="V281:X281"/>
    <mergeCell ref="Y281:Z281"/>
    <mergeCell ref="AA281:AB281"/>
    <mergeCell ref="AC281:AD281"/>
    <mergeCell ref="AE281:AF281"/>
    <mergeCell ref="AG281:AH281"/>
    <mergeCell ref="A282:B282"/>
    <mergeCell ref="C282:D282"/>
    <mergeCell ref="E282:F282"/>
    <mergeCell ref="H282:I282"/>
    <mergeCell ref="J282:L282"/>
    <mergeCell ref="M282:N282"/>
    <mergeCell ref="O282:P282"/>
    <mergeCell ref="Q282:S282"/>
    <mergeCell ref="T282:U282"/>
    <mergeCell ref="V282:X282"/>
    <mergeCell ref="Y282:Z282"/>
    <mergeCell ref="AA282:AB282"/>
    <mergeCell ref="AC282:AD282"/>
    <mergeCell ref="AE282:AF282"/>
    <mergeCell ref="AG282:AH282"/>
    <mergeCell ref="A283:B283"/>
    <mergeCell ref="C283:D283"/>
    <mergeCell ref="E283:F283"/>
    <mergeCell ref="H283:I283"/>
    <mergeCell ref="J283:L283"/>
    <mergeCell ref="M283:N283"/>
    <mergeCell ref="O283:P283"/>
    <mergeCell ref="Q283:S283"/>
    <mergeCell ref="T283:U283"/>
    <mergeCell ref="V283:X283"/>
    <mergeCell ref="Y283:Z283"/>
    <mergeCell ref="AA283:AB283"/>
    <mergeCell ref="AC283:AD283"/>
    <mergeCell ref="AE283:AF283"/>
    <mergeCell ref="AG283:AH283"/>
    <mergeCell ref="A284:B284"/>
    <mergeCell ref="C284:D284"/>
    <mergeCell ref="E284:F284"/>
    <mergeCell ref="H284:I284"/>
    <mergeCell ref="J284:L284"/>
    <mergeCell ref="M284:N284"/>
    <mergeCell ref="O284:P284"/>
    <mergeCell ref="Q284:S284"/>
    <mergeCell ref="T284:U284"/>
    <mergeCell ref="V284:X284"/>
    <mergeCell ref="Y284:Z284"/>
    <mergeCell ref="AA284:AB284"/>
    <mergeCell ref="AC284:AD284"/>
    <mergeCell ref="AE284:AF284"/>
    <mergeCell ref="AG284:AH284"/>
    <mergeCell ref="A285:B285"/>
    <mergeCell ref="C285:D285"/>
    <mergeCell ref="E285:F285"/>
    <mergeCell ref="H285:I285"/>
    <mergeCell ref="J285:L285"/>
    <mergeCell ref="M285:N285"/>
    <mergeCell ref="O285:P285"/>
    <mergeCell ref="Q285:S285"/>
    <mergeCell ref="T285:U285"/>
    <mergeCell ref="V285:X285"/>
    <mergeCell ref="Y285:Z285"/>
    <mergeCell ref="AA285:AB285"/>
    <mergeCell ref="AC285:AD285"/>
    <mergeCell ref="AE285:AF285"/>
    <mergeCell ref="AG285:AH285"/>
    <mergeCell ref="A286:B286"/>
    <mergeCell ref="C286:D286"/>
    <mergeCell ref="E286:F286"/>
    <mergeCell ref="H286:I286"/>
    <mergeCell ref="J286:L286"/>
    <mergeCell ref="M286:N286"/>
    <mergeCell ref="O286:P286"/>
    <mergeCell ref="Q286:S286"/>
    <mergeCell ref="T286:U286"/>
    <mergeCell ref="V286:X286"/>
    <mergeCell ref="Y286:Z286"/>
    <mergeCell ref="AA286:AB286"/>
    <mergeCell ref="AC286:AD286"/>
    <mergeCell ref="AE286:AF286"/>
    <mergeCell ref="AG286:AH286"/>
    <mergeCell ref="A287:B287"/>
    <mergeCell ref="C287:D287"/>
    <mergeCell ref="E287:F287"/>
    <mergeCell ref="H287:I287"/>
    <mergeCell ref="J287:L287"/>
    <mergeCell ref="M287:N287"/>
    <mergeCell ref="O287:P287"/>
    <mergeCell ref="Q287:S287"/>
    <mergeCell ref="T287:U287"/>
    <mergeCell ref="V287:X287"/>
    <mergeCell ref="Y287:Z287"/>
    <mergeCell ref="AA287:AB287"/>
    <mergeCell ref="AC287:AD287"/>
    <mergeCell ref="AE287:AF287"/>
    <mergeCell ref="AG287:AH287"/>
    <mergeCell ref="A288:B288"/>
    <mergeCell ref="C288:D288"/>
    <mergeCell ref="E288:F288"/>
    <mergeCell ref="H288:I288"/>
    <mergeCell ref="J288:L288"/>
    <mergeCell ref="M288:N288"/>
    <mergeCell ref="O288:P288"/>
    <mergeCell ref="Q288:S288"/>
    <mergeCell ref="T288:U288"/>
    <mergeCell ref="V288:X288"/>
    <mergeCell ref="Y288:Z288"/>
    <mergeCell ref="AA288:AB288"/>
    <mergeCell ref="AC288:AD288"/>
    <mergeCell ref="AE288:AF288"/>
    <mergeCell ref="AG288:AH288"/>
    <mergeCell ref="A289:B289"/>
    <mergeCell ref="C289:D289"/>
    <mergeCell ref="E289:F289"/>
    <mergeCell ref="H289:I289"/>
    <mergeCell ref="J289:L289"/>
    <mergeCell ref="M289:N289"/>
    <mergeCell ref="O289:P289"/>
    <mergeCell ref="Q289:S289"/>
    <mergeCell ref="T289:U289"/>
    <mergeCell ref="V289:X289"/>
    <mergeCell ref="Y289:Z289"/>
    <mergeCell ref="AA289:AB289"/>
    <mergeCell ref="AC289:AD289"/>
    <mergeCell ref="AE289:AF289"/>
    <mergeCell ref="AG289:AH289"/>
    <mergeCell ref="A290:B290"/>
    <mergeCell ref="C290:D290"/>
    <mergeCell ref="E290:F290"/>
    <mergeCell ref="H290:I290"/>
    <mergeCell ref="J290:L290"/>
    <mergeCell ref="M290:N290"/>
    <mergeCell ref="O290:P290"/>
    <mergeCell ref="Q290:S290"/>
    <mergeCell ref="T290:U290"/>
    <mergeCell ref="V290:X290"/>
    <mergeCell ref="Y290:Z290"/>
    <mergeCell ref="AA290:AB290"/>
    <mergeCell ref="AC290:AD290"/>
    <mergeCell ref="AE290:AF290"/>
    <mergeCell ref="AG290:AH290"/>
    <mergeCell ref="A291:B291"/>
    <mergeCell ref="C291:D291"/>
    <mergeCell ref="E291:F291"/>
    <mergeCell ref="H291:I291"/>
    <mergeCell ref="J291:L291"/>
    <mergeCell ref="M291:N291"/>
    <mergeCell ref="O291:P291"/>
    <mergeCell ref="Q291:S291"/>
    <mergeCell ref="T291:U291"/>
    <mergeCell ref="V291:X291"/>
    <mergeCell ref="Y291:Z291"/>
    <mergeCell ref="AA291:AB291"/>
    <mergeCell ref="AC291:AD291"/>
    <mergeCell ref="AE291:AF291"/>
    <mergeCell ref="AG291:AH291"/>
    <mergeCell ref="A292:B292"/>
    <mergeCell ref="C292:D292"/>
    <mergeCell ref="E292:F292"/>
    <mergeCell ref="H292:I292"/>
    <mergeCell ref="J292:L292"/>
    <mergeCell ref="M292:N292"/>
    <mergeCell ref="O292:P292"/>
    <mergeCell ref="Q292:S292"/>
    <mergeCell ref="T292:U292"/>
    <mergeCell ref="V292:X292"/>
    <mergeCell ref="Y292:Z292"/>
    <mergeCell ref="AA292:AB292"/>
    <mergeCell ref="AC292:AD292"/>
    <mergeCell ref="AE292:AF292"/>
    <mergeCell ref="AG292:AH292"/>
    <mergeCell ref="A293:B293"/>
    <mergeCell ref="C293:D293"/>
    <mergeCell ref="E293:F293"/>
    <mergeCell ref="H293:I293"/>
    <mergeCell ref="J293:L293"/>
    <mergeCell ref="M293:N293"/>
    <mergeCell ref="O293:P293"/>
    <mergeCell ref="Q293:S293"/>
    <mergeCell ref="T293:U293"/>
    <mergeCell ref="V293:X293"/>
    <mergeCell ref="Y293:Z293"/>
    <mergeCell ref="AA293:AB293"/>
    <mergeCell ref="AC293:AD293"/>
    <mergeCell ref="AE293:AF293"/>
    <mergeCell ref="AG293:AH293"/>
    <mergeCell ref="A294:B294"/>
    <mergeCell ref="C294:D294"/>
    <mergeCell ref="E294:F294"/>
    <mergeCell ref="H294:I294"/>
    <mergeCell ref="J294:L294"/>
    <mergeCell ref="M294:N294"/>
    <mergeCell ref="O294:P294"/>
    <mergeCell ref="Q294:S294"/>
    <mergeCell ref="T294:U294"/>
    <mergeCell ref="V294:X294"/>
    <mergeCell ref="Y294:Z294"/>
    <mergeCell ref="AA294:AB294"/>
    <mergeCell ref="AC294:AD294"/>
    <mergeCell ref="AE294:AF294"/>
    <mergeCell ref="AG294:AH294"/>
    <mergeCell ref="A295:B295"/>
    <mergeCell ref="C295:D295"/>
    <mergeCell ref="E295:F295"/>
    <mergeCell ref="H295:I295"/>
    <mergeCell ref="J295:L295"/>
    <mergeCell ref="M295:N295"/>
    <mergeCell ref="O295:P295"/>
    <mergeCell ref="Q295:S295"/>
    <mergeCell ref="T295:U295"/>
    <mergeCell ref="V295:X295"/>
    <mergeCell ref="Y295:Z295"/>
    <mergeCell ref="AA295:AB295"/>
    <mergeCell ref="AC295:AD295"/>
    <mergeCell ref="AE295:AF295"/>
    <mergeCell ref="AG295:AH295"/>
    <mergeCell ref="A296:B296"/>
    <mergeCell ref="C296:D296"/>
    <mergeCell ref="E296:F296"/>
    <mergeCell ref="H296:I296"/>
    <mergeCell ref="J296:L296"/>
    <mergeCell ref="M296:N296"/>
    <mergeCell ref="O296:P296"/>
    <mergeCell ref="Q296:S296"/>
    <mergeCell ref="T296:U296"/>
    <mergeCell ref="V296:X296"/>
    <mergeCell ref="Y296:Z296"/>
    <mergeCell ref="AA296:AB296"/>
    <mergeCell ref="AC296:AD296"/>
    <mergeCell ref="AE296:AF296"/>
    <mergeCell ref="AG296:AH296"/>
    <mergeCell ref="A297:B297"/>
    <mergeCell ref="C297:D297"/>
    <mergeCell ref="E297:F297"/>
    <mergeCell ref="H297:I297"/>
    <mergeCell ref="J297:L297"/>
    <mergeCell ref="M297:N297"/>
    <mergeCell ref="O297:P297"/>
    <mergeCell ref="Q297:S297"/>
    <mergeCell ref="T297:U297"/>
    <mergeCell ref="V297:X297"/>
    <mergeCell ref="Y297:Z297"/>
    <mergeCell ref="AA297:AB297"/>
    <mergeCell ref="AC297:AD297"/>
    <mergeCell ref="AE297:AF297"/>
    <mergeCell ref="AG297:AH297"/>
    <mergeCell ref="A298:B298"/>
    <mergeCell ref="C298:D298"/>
    <mergeCell ref="E298:F298"/>
    <mergeCell ref="H298:I298"/>
    <mergeCell ref="J298:L298"/>
    <mergeCell ref="M298:N298"/>
    <mergeCell ref="O298:P298"/>
    <mergeCell ref="Q298:S298"/>
    <mergeCell ref="T298:U298"/>
    <mergeCell ref="V298:X298"/>
    <mergeCell ref="Y298:Z298"/>
    <mergeCell ref="AA298:AB298"/>
    <mergeCell ref="AC298:AD298"/>
    <mergeCell ref="AE298:AF298"/>
    <mergeCell ref="AG298:AH298"/>
    <mergeCell ref="A299:B299"/>
    <mergeCell ref="C299:D299"/>
    <mergeCell ref="E299:F299"/>
    <mergeCell ref="H299:I299"/>
    <mergeCell ref="J299:L299"/>
    <mergeCell ref="M299:N299"/>
    <mergeCell ref="O299:P299"/>
    <mergeCell ref="Q299:S299"/>
    <mergeCell ref="T299:U299"/>
    <mergeCell ref="V299:X299"/>
    <mergeCell ref="Y299:Z299"/>
    <mergeCell ref="AA299:AB299"/>
    <mergeCell ref="AC299:AD299"/>
    <mergeCell ref="AE299:AF299"/>
    <mergeCell ref="AG299:AH299"/>
    <mergeCell ref="A300:B300"/>
    <mergeCell ref="C300:D300"/>
    <mergeCell ref="E300:F300"/>
    <mergeCell ref="H300:I300"/>
    <mergeCell ref="J300:L300"/>
    <mergeCell ref="M300:N300"/>
    <mergeCell ref="O300:P300"/>
    <mergeCell ref="Q300:S300"/>
    <mergeCell ref="T300:U300"/>
    <mergeCell ref="V300:X300"/>
    <mergeCell ref="Y300:Z300"/>
    <mergeCell ref="AA300:AB300"/>
    <mergeCell ref="AC300:AD300"/>
    <mergeCell ref="AE300:AF300"/>
    <mergeCell ref="AG300:AH300"/>
    <mergeCell ref="A301:B301"/>
    <mergeCell ref="C301:D301"/>
    <mergeCell ref="E301:F301"/>
    <mergeCell ref="H301:I301"/>
    <mergeCell ref="J301:L301"/>
    <mergeCell ref="M301:N301"/>
    <mergeCell ref="O301:P301"/>
    <mergeCell ref="Q301:S301"/>
    <mergeCell ref="T301:U301"/>
    <mergeCell ref="V301:X301"/>
    <mergeCell ref="Y301:Z301"/>
    <mergeCell ref="AA301:AB301"/>
    <mergeCell ref="AC301:AD301"/>
    <mergeCell ref="AE301:AF301"/>
    <mergeCell ref="AG301:AH301"/>
    <mergeCell ref="A302:B302"/>
    <mergeCell ref="C302:D302"/>
    <mergeCell ref="E302:F302"/>
    <mergeCell ref="H302:I302"/>
    <mergeCell ref="J302:L302"/>
    <mergeCell ref="M302:N302"/>
    <mergeCell ref="O302:P302"/>
    <mergeCell ref="Q302:S302"/>
    <mergeCell ref="T302:U302"/>
    <mergeCell ref="V302:X302"/>
    <mergeCell ref="Y302:Z302"/>
    <mergeCell ref="AA302:AB302"/>
    <mergeCell ref="AC302:AD302"/>
    <mergeCell ref="AE302:AF302"/>
    <mergeCell ref="AG302:AH302"/>
    <mergeCell ref="A303:B303"/>
    <mergeCell ref="C303:D303"/>
    <mergeCell ref="E303:F303"/>
    <mergeCell ref="H303:I303"/>
    <mergeCell ref="J303:L303"/>
    <mergeCell ref="M303:N303"/>
    <mergeCell ref="O303:P303"/>
    <mergeCell ref="Q303:S303"/>
    <mergeCell ref="T303:U303"/>
    <mergeCell ref="V303:X303"/>
    <mergeCell ref="Y303:Z303"/>
    <mergeCell ref="AA303:AB303"/>
    <mergeCell ref="AC303:AD303"/>
    <mergeCell ref="AE303:AF303"/>
    <mergeCell ref="AG303:AH303"/>
    <mergeCell ref="A304:B304"/>
    <mergeCell ref="C304:D304"/>
    <mergeCell ref="E304:F304"/>
    <mergeCell ref="H304:I304"/>
    <mergeCell ref="J304:L304"/>
    <mergeCell ref="M304:N304"/>
    <mergeCell ref="O304:P304"/>
    <mergeCell ref="Q304:S304"/>
    <mergeCell ref="T304:U304"/>
    <mergeCell ref="V304:X304"/>
    <mergeCell ref="Y304:Z304"/>
    <mergeCell ref="AA304:AB304"/>
    <mergeCell ref="AC304:AD304"/>
    <mergeCell ref="AE304:AF304"/>
    <mergeCell ref="AG304:AH304"/>
    <mergeCell ref="A305:B305"/>
    <mergeCell ref="C305:D305"/>
    <mergeCell ref="E305:F305"/>
    <mergeCell ref="H305:I305"/>
    <mergeCell ref="J305:L305"/>
    <mergeCell ref="M305:N305"/>
    <mergeCell ref="O305:P305"/>
    <mergeCell ref="Q305:S305"/>
    <mergeCell ref="T305:U305"/>
    <mergeCell ref="V305:X305"/>
    <mergeCell ref="Y305:Z305"/>
    <mergeCell ref="AA305:AB305"/>
    <mergeCell ref="AC305:AD305"/>
    <mergeCell ref="AE305:AF305"/>
    <mergeCell ref="AG305:AH305"/>
    <mergeCell ref="A306:B306"/>
    <mergeCell ref="C306:D306"/>
    <mergeCell ref="E306:F306"/>
    <mergeCell ref="H306:I306"/>
    <mergeCell ref="J306:L306"/>
    <mergeCell ref="M306:N306"/>
    <mergeCell ref="O306:P306"/>
    <mergeCell ref="Q306:S306"/>
    <mergeCell ref="T306:U306"/>
    <mergeCell ref="V306:X306"/>
    <mergeCell ref="Y306:Z306"/>
    <mergeCell ref="AA306:AB306"/>
    <mergeCell ref="AC306:AD306"/>
    <mergeCell ref="AE306:AF306"/>
    <mergeCell ref="AG306:AH306"/>
    <mergeCell ref="A307:B307"/>
    <mergeCell ref="C307:D307"/>
    <mergeCell ref="E307:F307"/>
    <mergeCell ref="H307:I307"/>
    <mergeCell ref="J307:L307"/>
    <mergeCell ref="M307:N307"/>
    <mergeCell ref="O307:P307"/>
    <mergeCell ref="Q307:S307"/>
    <mergeCell ref="T307:U307"/>
    <mergeCell ref="V307:X307"/>
    <mergeCell ref="Y307:Z307"/>
    <mergeCell ref="AA307:AB307"/>
    <mergeCell ref="AC307:AD307"/>
    <mergeCell ref="AE307:AF307"/>
    <mergeCell ref="AG307:AH307"/>
    <mergeCell ref="A308:B308"/>
    <mergeCell ref="C308:D308"/>
    <mergeCell ref="E308:F308"/>
    <mergeCell ref="H308:I308"/>
    <mergeCell ref="J308:L308"/>
    <mergeCell ref="M308:N308"/>
    <mergeCell ref="O308:P308"/>
    <mergeCell ref="Q308:S308"/>
    <mergeCell ref="T308:U308"/>
    <mergeCell ref="V308:X308"/>
    <mergeCell ref="Y308:Z308"/>
    <mergeCell ref="AA308:AB308"/>
    <mergeCell ref="AC308:AD308"/>
    <mergeCell ref="AE308:AF308"/>
    <mergeCell ref="AG308:AH308"/>
    <mergeCell ref="A309:B309"/>
    <mergeCell ref="C309:D309"/>
    <mergeCell ref="E309:F309"/>
    <mergeCell ref="H309:I309"/>
    <mergeCell ref="J309:L309"/>
    <mergeCell ref="M309:N309"/>
    <mergeCell ref="O309:P309"/>
    <mergeCell ref="Q309:S309"/>
    <mergeCell ref="T309:U309"/>
    <mergeCell ref="V309:X309"/>
    <mergeCell ref="Y309:Z309"/>
    <mergeCell ref="AA309:AB309"/>
    <mergeCell ref="AC309:AD309"/>
    <mergeCell ref="AE309:AF309"/>
    <mergeCell ref="AG309:AH309"/>
    <mergeCell ref="A310:B310"/>
    <mergeCell ref="C310:D310"/>
    <mergeCell ref="E310:F310"/>
    <mergeCell ref="H310:I310"/>
    <mergeCell ref="J310:L310"/>
    <mergeCell ref="M310:N310"/>
    <mergeCell ref="O310:P310"/>
    <mergeCell ref="Q310:S310"/>
    <mergeCell ref="T310:U310"/>
    <mergeCell ref="V310:X310"/>
    <mergeCell ref="Y310:Z310"/>
    <mergeCell ref="AA310:AB310"/>
    <mergeCell ref="AC310:AD310"/>
    <mergeCell ref="AE310:AF310"/>
    <mergeCell ref="AG310:AH310"/>
    <mergeCell ref="A311:B311"/>
    <mergeCell ref="C311:D311"/>
    <mergeCell ref="E311:F311"/>
    <mergeCell ref="H311:I311"/>
    <mergeCell ref="J311:L311"/>
    <mergeCell ref="M311:N311"/>
    <mergeCell ref="O311:P311"/>
    <mergeCell ref="Q311:S311"/>
    <mergeCell ref="T311:U311"/>
    <mergeCell ref="V311:X311"/>
    <mergeCell ref="Y311:Z311"/>
    <mergeCell ref="AA311:AB311"/>
    <mergeCell ref="AC311:AD311"/>
    <mergeCell ref="AE311:AF311"/>
    <mergeCell ref="AG311:AH311"/>
    <mergeCell ref="A312:B312"/>
    <mergeCell ref="C312:D312"/>
    <mergeCell ref="E312:F312"/>
    <mergeCell ref="H312:I312"/>
    <mergeCell ref="J312:L312"/>
    <mergeCell ref="M312:N312"/>
    <mergeCell ref="O312:P312"/>
    <mergeCell ref="Q312:S312"/>
    <mergeCell ref="T312:U312"/>
    <mergeCell ref="V312:X312"/>
    <mergeCell ref="Y312:Z312"/>
    <mergeCell ref="AA312:AB312"/>
    <mergeCell ref="AC312:AD312"/>
    <mergeCell ref="AE312:AF312"/>
    <mergeCell ref="AG312:AH312"/>
    <mergeCell ref="A313:B313"/>
    <mergeCell ref="C313:D313"/>
    <mergeCell ref="E313:F313"/>
    <mergeCell ref="H313:I313"/>
    <mergeCell ref="J313:L313"/>
    <mergeCell ref="M313:N313"/>
    <mergeCell ref="O313:P313"/>
    <mergeCell ref="Q313:S313"/>
    <mergeCell ref="T313:U313"/>
    <mergeCell ref="V313:X313"/>
    <mergeCell ref="Y313:Z313"/>
    <mergeCell ref="AA313:AB313"/>
    <mergeCell ref="AC313:AD313"/>
    <mergeCell ref="AE313:AF313"/>
    <mergeCell ref="AG313:AH313"/>
    <mergeCell ref="A314:B314"/>
    <mergeCell ref="C314:D314"/>
    <mergeCell ref="E314:F314"/>
    <mergeCell ref="H314:I314"/>
    <mergeCell ref="J314:L314"/>
    <mergeCell ref="M314:N314"/>
    <mergeCell ref="O314:P314"/>
    <mergeCell ref="Q314:S314"/>
    <mergeCell ref="T314:U314"/>
    <mergeCell ref="V314:X314"/>
    <mergeCell ref="Y314:Z314"/>
    <mergeCell ref="AA314:AB314"/>
    <mergeCell ref="AC314:AD314"/>
    <mergeCell ref="AE314:AF314"/>
    <mergeCell ref="AG314:AH314"/>
    <mergeCell ref="A315:B315"/>
    <mergeCell ref="C315:D315"/>
    <mergeCell ref="E315:F315"/>
    <mergeCell ref="H315:I315"/>
    <mergeCell ref="J315:L315"/>
    <mergeCell ref="M315:N315"/>
    <mergeCell ref="O315:P315"/>
    <mergeCell ref="Q315:S315"/>
    <mergeCell ref="T315:U315"/>
    <mergeCell ref="V315:X315"/>
    <mergeCell ref="Y315:Z315"/>
    <mergeCell ref="AA315:AB315"/>
    <mergeCell ref="AC315:AD315"/>
    <mergeCell ref="AE315:AF315"/>
    <mergeCell ref="AG315:AH315"/>
    <mergeCell ref="A316:B316"/>
    <mergeCell ref="C316:D316"/>
    <mergeCell ref="E316:F316"/>
    <mergeCell ref="H316:I316"/>
    <mergeCell ref="J316:L316"/>
    <mergeCell ref="M316:N316"/>
    <mergeCell ref="O316:P316"/>
    <mergeCell ref="Q316:S316"/>
    <mergeCell ref="T316:U316"/>
    <mergeCell ref="V316:X316"/>
    <mergeCell ref="Y316:Z316"/>
    <mergeCell ref="AA316:AB316"/>
    <mergeCell ref="AC316:AD316"/>
    <mergeCell ref="AE316:AF316"/>
    <mergeCell ref="AG316:AH316"/>
    <mergeCell ref="A317:B317"/>
    <mergeCell ref="C317:D317"/>
    <mergeCell ref="E317:F317"/>
    <mergeCell ref="H317:I317"/>
    <mergeCell ref="J317:L317"/>
    <mergeCell ref="M317:N317"/>
    <mergeCell ref="O317:P317"/>
    <mergeCell ref="Q317:S317"/>
    <mergeCell ref="T317:U317"/>
    <mergeCell ref="V317:X317"/>
    <mergeCell ref="Y317:Z317"/>
    <mergeCell ref="AA317:AB317"/>
    <mergeCell ref="AC317:AD317"/>
    <mergeCell ref="AE317:AF317"/>
    <mergeCell ref="AG317:AH317"/>
    <mergeCell ref="A318:B318"/>
    <mergeCell ref="C318:D318"/>
    <mergeCell ref="E318:F318"/>
    <mergeCell ref="H318:I318"/>
    <mergeCell ref="J318:L318"/>
    <mergeCell ref="M318:N318"/>
    <mergeCell ref="O318:P318"/>
    <mergeCell ref="Q318:S318"/>
    <mergeCell ref="T318:U318"/>
    <mergeCell ref="V318:X318"/>
    <mergeCell ref="Y318:Z318"/>
    <mergeCell ref="AA318:AB318"/>
    <mergeCell ref="AC318:AD318"/>
    <mergeCell ref="AE318:AF318"/>
    <mergeCell ref="AG318:AH318"/>
    <mergeCell ref="A319:B319"/>
    <mergeCell ref="C319:D319"/>
    <mergeCell ref="E319:F319"/>
    <mergeCell ref="H319:I319"/>
    <mergeCell ref="J319:L319"/>
    <mergeCell ref="M319:N319"/>
    <mergeCell ref="O319:P319"/>
    <mergeCell ref="Q319:S319"/>
    <mergeCell ref="T319:U319"/>
    <mergeCell ref="V319:X319"/>
    <mergeCell ref="Y319:Z319"/>
    <mergeCell ref="AA319:AB319"/>
    <mergeCell ref="AC319:AD319"/>
    <mergeCell ref="AE319:AF319"/>
    <mergeCell ref="AG319:AH319"/>
    <mergeCell ref="A320:B320"/>
    <mergeCell ref="C320:D320"/>
    <mergeCell ref="E320:F320"/>
    <mergeCell ref="H320:I320"/>
    <mergeCell ref="J320:L320"/>
    <mergeCell ref="M320:N320"/>
    <mergeCell ref="O320:P320"/>
    <mergeCell ref="Q320:S320"/>
    <mergeCell ref="T320:U320"/>
    <mergeCell ref="V320:X320"/>
    <mergeCell ref="Y320:Z320"/>
    <mergeCell ref="AA320:AB320"/>
    <mergeCell ref="AC320:AD320"/>
    <mergeCell ref="AE320:AF320"/>
    <mergeCell ref="AG320:AH320"/>
    <mergeCell ref="A321:B321"/>
    <mergeCell ref="C321:D321"/>
    <mergeCell ref="E321:F321"/>
    <mergeCell ref="H321:I321"/>
    <mergeCell ref="J321:L321"/>
    <mergeCell ref="M321:N321"/>
    <mergeCell ref="O321:P321"/>
    <mergeCell ref="Q321:S321"/>
    <mergeCell ref="T321:U321"/>
    <mergeCell ref="V321:X321"/>
    <mergeCell ref="Y321:Z321"/>
    <mergeCell ref="AA321:AB321"/>
    <mergeCell ref="AC321:AD321"/>
    <mergeCell ref="AE321:AF321"/>
    <mergeCell ref="AG321:AH321"/>
    <mergeCell ref="A322:B322"/>
    <mergeCell ref="C322:D322"/>
    <mergeCell ref="E322:F322"/>
    <mergeCell ref="H322:I322"/>
    <mergeCell ref="J322:L322"/>
    <mergeCell ref="M322:N322"/>
    <mergeCell ref="O322:P322"/>
    <mergeCell ref="Q322:S322"/>
    <mergeCell ref="T322:U322"/>
    <mergeCell ref="V322:X322"/>
    <mergeCell ref="Y322:Z322"/>
    <mergeCell ref="AA322:AB322"/>
    <mergeCell ref="AC322:AD322"/>
    <mergeCell ref="AE322:AF322"/>
    <mergeCell ref="AG322:AH322"/>
    <mergeCell ref="A323:B323"/>
    <mergeCell ref="C323:D323"/>
    <mergeCell ref="E323:F323"/>
    <mergeCell ref="H323:I323"/>
    <mergeCell ref="J323:L323"/>
    <mergeCell ref="M323:N323"/>
    <mergeCell ref="O323:P323"/>
    <mergeCell ref="Q323:S323"/>
    <mergeCell ref="T323:U323"/>
    <mergeCell ref="V323:X323"/>
    <mergeCell ref="Y323:Z323"/>
    <mergeCell ref="AA323:AB323"/>
    <mergeCell ref="AC323:AD323"/>
    <mergeCell ref="AE323:AF323"/>
    <mergeCell ref="AG323:AH323"/>
    <mergeCell ref="A324:B324"/>
    <mergeCell ref="C324:D324"/>
    <mergeCell ref="E324:F324"/>
    <mergeCell ref="H324:I324"/>
    <mergeCell ref="J324:L324"/>
    <mergeCell ref="M324:N324"/>
    <mergeCell ref="O324:P324"/>
    <mergeCell ref="Q324:S324"/>
    <mergeCell ref="T324:U324"/>
    <mergeCell ref="V324:X324"/>
    <mergeCell ref="Y324:Z324"/>
    <mergeCell ref="AA324:AB324"/>
    <mergeCell ref="AC324:AD324"/>
    <mergeCell ref="AE324:AF324"/>
    <mergeCell ref="AG324:AH324"/>
    <mergeCell ref="A325:B325"/>
    <mergeCell ref="C325:D325"/>
    <mergeCell ref="E325:F325"/>
    <mergeCell ref="H325:I325"/>
    <mergeCell ref="J325:L325"/>
    <mergeCell ref="M325:N325"/>
    <mergeCell ref="O325:P325"/>
    <mergeCell ref="Q325:S325"/>
    <mergeCell ref="T325:U325"/>
    <mergeCell ref="V325:X325"/>
    <mergeCell ref="Y325:Z325"/>
    <mergeCell ref="AA325:AB325"/>
    <mergeCell ref="AC325:AD325"/>
    <mergeCell ref="AE325:AF325"/>
    <mergeCell ref="AG325:AH325"/>
    <mergeCell ref="A326:B326"/>
    <mergeCell ref="C326:D326"/>
    <mergeCell ref="E326:F326"/>
    <mergeCell ref="H326:I326"/>
    <mergeCell ref="J326:L326"/>
    <mergeCell ref="M326:N326"/>
    <mergeCell ref="O326:P326"/>
    <mergeCell ref="Q326:S326"/>
    <mergeCell ref="T326:U326"/>
    <mergeCell ref="V326:X326"/>
    <mergeCell ref="Y326:Z326"/>
    <mergeCell ref="AA326:AB326"/>
    <mergeCell ref="AC326:AD326"/>
    <mergeCell ref="AE326:AF326"/>
    <mergeCell ref="AG326:AH326"/>
    <mergeCell ref="A327:B327"/>
    <mergeCell ref="C327:D327"/>
    <mergeCell ref="E327:F327"/>
    <mergeCell ref="H327:I327"/>
    <mergeCell ref="J327:L327"/>
    <mergeCell ref="M327:N327"/>
    <mergeCell ref="O327:P327"/>
    <mergeCell ref="Q327:S327"/>
    <mergeCell ref="T327:U327"/>
    <mergeCell ref="V327:X327"/>
    <mergeCell ref="Y327:Z327"/>
    <mergeCell ref="AA327:AB327"/>
    <mergeCell ref="AC327:AD327"/>
    <mergeCell ref="AE327:AF327"/>
    <mergeCell ref="AG327:AH327"/>
    <mergeCell ref="A328:B328"/>
    <mergeCell ref="C328:D328"/>
    <mergeCell ref="E328:F328"/>
    <mergeCell ref="H328:I328"/>
    <mergeCell ref="J328:L328"/>
    <mergeCell ref="M328:N328"/>
    <mergeCell ref="O328:P328"/>
    <mergeCell ref="Q328:S328"/>
    <mergeCell ref="T328:U328"/>
    <mergeCell ref="V328:X328"/>
    <mergeCell ref="Y328:Z328"/>
    <mergeCell ref="AA328:AB328"/>
    <mergeCell ref="AC328:AD328"/>
    <mergeCell ref="AE328:AF328"/>
    <mergeCell ref="AG328:AH328"/>
    <mergeCell ref="A329:B329"/>
    <mergeCell ref="C329:D329"/>
    <mergeCell ref="E329:F329"/>
    <mergeCell ref="H329:I329"/>
    <mergeCell ref="J329:L329"/>
    <mergeCell ref="M329:N329"/>
    <mergeCell ref="O329:P329"/>
    <mergeCell ref="Q329:S329"/>
    <mergeCell ref="T329:U329"/>
    <mergeCell ref="V329:X329"/>
    <mergeCell ref="Y329:Z329"/>
    <mergeCell ref="AA329:AB329"/>
    <mergeCell ref="AC329:AD329"/>
    <mergeCell ref="AE329:AF329"/>
    <mergeCell ref="AG329:AH329"/>
    <mergeCell ref="A330:B330"/>
    <mergeCell ref="C330:D330"/>
    <mergeCell ref="E330:F330"/>
    <mergeCell ref="H330:I330"/>
    <mergeCell ref="J330:L330"/>
    <mergeCell ref="M330:N330"/>
    <mergeCell ref="O330:P330"/>
    <mergeCell ref="Q330:S330"/>
    <mergeCell ref="T330:U330"/>
    <mergeCell ref="V330:X330"/>
    <mergeCell ref="Y330:Z330"/>
    <mergeCell ref="AA330:AB330"/>
    <mergeCell ref="AC330:AD330"/>
    <mergeCell ref="AE330:AF330"/>
    <mergeCell ref="AG330:AH330"/>
    <mergeCell ref="A331:B331"/>
    <mergeCell ref="C331:D331"/>
    <mergeCell ref="E331:F331"/>
    <mergeCell ref="H331:I331"/>
    <mergeCell ref="J331:L331"/>
    <mergeCell ref="M331:N331"/>
    <mergeCell ref="O331:P331"/>
    <mergeCell ref="Q331:S331"/>
    <mergeCell ref="T331:U331"/>
    <mergeCell ref="V331:X331"/>
    <mergeCell ref="Y331:Z331"/>
    <mergeCell ref="AA331:AB331"/>
    <mergeCell ref="AC331:AD331"/>
    <mergeCell ref="AE331:AF331"/>
    <mergeCell ref="AG331:AH331"/>
    <mergeCell ref="A332:B332"/>
    <mergeCell ref="C332:D332"/>
    <mergeCell ref="E332:F332"/>
    <mergeCell ref="H332:I332"/>
    <mergeCell ref="J332:L332"/>
    <mergeCell ref="M332:N332"/>
    <mergeCell ref="O332:P332"/>
    <mergeCell ref="Q332:S332"/>
    <mergeCell ref="T332:U332"/>
    <mergeCell ref="V332:X332"/>
    <mergeCell ref="Y332:Z332"/>
    <mergeCell ref="AA332:AB332"/>
    <mergeCell ref="AC332:AD332"/>
    <mergeCell ref="AE332:AF332"/>
    <mergeCell ref="AG332:AH332"/>
    <mergeCell ref="A333:B333"/>
    <mergeCell ref="C333:D333"/>
    <mergeCell ref="E333:F333"/>
    <mergeCell ref="H333:I333"/>
    <mergeCell ref="J333:L333"/>
    <mergeCell ref="M333:N333"/>
    <mergeCell ref="O333:P333"/>
    <mergeCell ref="Q333:S333"/>
    <mergeCell ref="T333:U333"/>
    <mergeCell ref="V333:X333"/>
    <mergeCell ref="Y333:Z333"/>
    <mergeCell ref="AA333:AB333"/>
    <mergeCell ref="AC333:AD333"/>
    <mergeCell ref="AE333:AF333"/>
    <mergeCell ref="AG333:AH333"/>
    <mergeCell ref="A334:B334"/>
    <mergeCell ref="C334:D334"/>
    <mergeCell ref="E334:F334"/>
    <mergeCell ref="H334:I334"/>
    <mergeCell ref="J334:L334"/>
    <mergeCell ref="M334:N334"/>
    <mergeCell ref="O334:P334"/>
    <mergeCell ref="Q334:S334"/>
    <mergeCell ref="T334:U334"/>
    <mergeCell ref="V334:X334"/>
    <mergeCell ref="Y334:Z334"/>
    <mergeCell ref="AA334:AB334"/>
    <mergeCell ref="AC334:AD334"/>
    <mergeCell ref="AE334:AF334"/>
    <mergeCell ref="AG334:AH334"/>
    <mergeCell ref="A335:B335"/>
    <mergeCell ref="C335:D335"/>
    <mergeCell ref="E335:F335"/>
    <mergeCell ref="H335:I335"/>
    <mergeCell ref="J335:L335"/>
    <mergeCell ref="M335:N335"/>
    <mergeCell ref="O335:P335"/>
    <mergeCell ref="Q335:S335"/>
    <mergeCell ref="T335:U335"/>
    <mergeCell ref="V335:X335"/>
    <mergeCell ref="Y335:Z335"/>
    <mergeCell ref="AA335:AB335"/>
    <mergeCell ref="AC335:AD335"/>
    <mergeCell ref="AE335:AF335"/>
    <mergeCell ref="AG335:AH335"/>
    <mergeCell ref="A336:B336"/>
    <mergeCell ref="C336:D336"/>
    <mergeCell ref="E336:F336"/>
    <mergeCell ref="H336:I336"/>
    <mergeCell ref="J336:L336"/>
    <mergeCell ref="M336:N336"/>
    <mergeCell ref="O336:P336"/>
    <mergeCell ref="Q336:S336"/>
    <mergeCell ref="T336:U336"/>
    <mergeCell ref="V336:X336"/>
    <mergeCell ref="Y336:Z336"/>
    <mergeCell ref="AA336:AB336"/>
    <mergeCell ref="AC336:AD336"/>
    <mergeCell ref="AE336:AF336"/>
    <mergeCell ref="AG336:AH336"/>
    <mergeCell ref="A337:B337"/>
    <mergeCell ref="C337:D337"/>
    <mergeCell ref="E337:F337"/>
    <mergeCell ref="H337:I337"/>
    <mergeCell ref="J337:L337"/>
    <mergeCell ref="M337:N337"/>
    <mergeCell ref="O337:P337"/>
    <mergeCell ref="Q337:S337"/>
    <mergeCell ref="T337:U337"/>
    <mergeCell ref="V337:X337"/>
    <mergeCell ref="Y337:Z337"/>
    <mergeCell ref="AA337:AB337"/>
    <mergeCell ref="AC337:AD337"/>
    <mergeCell ref="AE337:AF337"/>
    <mergeCell ref="AG337:AH337"/>
    <mergeCell ref="A338:B338"/>
    <mergeCell ref="C338:D338"/>
    <mergeCell ref="E338:F338"/>
    <mergeCell ref="H338:I338"/>
    <mergeCell ref="J338:L338"/>
    <mergeCell ref="M338:N338"/>
    <mergeCell ref="O338:P338"/>
    <mergeCell ref="Q338:S338"/>
    <mergeCell ref="T338:U338"/>
    <mergeCell ref="V338:X338"/>
    <mergeCell ref="Y338:Z338"/>
    <mergeCell ref="AA338:AB338"/>
    <mergeCell ref="AC338:AD338"/>
    <mergeCell ref="AE338:AF338"/>
    <mergeCell ref="AG338:AH338"/>
    <mergeCell ref="A339:B339"/>
    <mergeCell ref="C339:D339"/>
    <mergeCell ref="E339:F339"/>
    <mergeCell ref="H339:I339"/>
    <mergeCell ref="J339:L339"/>
    <mergeCell ref="M339:N339"/>
    <mergeCell ref="O339:P339"/>
    <mergeCell ref="Q339:S339"/>
    <mergeCell ref="T339:U339"/>
    <mergeCell ref="V339:X339"/>
    <mergeCell ref="Y339:Z339"/>
    <mergeCell ref="AA339:AB339"/>
    <mergeCell ref="AC339:AD339"/>
    <mergeCell ref="AE339:AF339"/>
    <mergeCell ref="AG339:AH339"/>
    <mergeCell ref="A340:B340"/>
    <mergeCell ref="C340:D340"/>
    <mergeCell ref="E340:F340"/>
    <mergeCell ref="H340:I340"/>
    <mergeCell ref="J340:L340"/>
    <mergeCell ref="M340:N340"/>
    <mergeCell ref="O340:P340"/>
    <mergeCell ref="Q340:S340"/>
    <mergeCell ref="T340:U340"/>
    <mergeCell ref="V340:X340"/>
    <mergeCell ref="Y340:Z340"/>
    <mergeCell ref="AA340:AB340"/>
    <mergeCell ref="AC340:AD340"/>
    <mergeCell ref="AE340:AF340"/>
    <mergeCell ref="AG340:AH340"/>
    <mergeCell ref="A341:B341"/>
    <mergeCell ref="C341:D341"/>
    <mergeCell ref="E341:F341"/>
    <mergeCell ref="H341:I341"/>
    <mergeCell ref="J341:L341"/>
    <mergeCell ref="M341:N341"/>
    <mergeCell ref="O341:P341"/>
    <mergeCell ref="Q341:S341"/>
    <mergeCell ref="T341:U341"/>
    <mergeCell ref="V341:X341"/>
    <mergeCell ref="Y341:Z341"/>
    <mergeCell ref="AA341:AB341"/>
    <mergeCell ref="AC341:AD341"/>
    <mergeCell ref="AE341:AF341"/>
    <mergeCell ref="AG341:AH341"/>
    <mergeCell ref="A342:B342"/>
    <mergeCell ref="C342:D342"/>
    <mergeCell ref="E342:F342"/>
    <mergeCell ref="H342:I342"/>
    <mergeCell ref="J342:L342"/>
    <mergeCell ref="M342:N342"/>
    <mergeCell ref="O342:P342"/>
    <mergeCell ref="Q342:S342"/>
    <mergeCell ref="T342:U342"/>
    <mergeCell ref="V342:X342"/>
    <mergeCell ref="Y342:Z342"/>
    <mergeCell ref="AA342:AB342"/>
    <mergeCell ref="AC342:AD342"/>
    <mergeCell ref="AE342:AF342"/>
    <mergeCell ref="AG342:AH342"/>
    <mergeCell ref="A343:B343"/>
    <mergeCell ref="C343:D343"/>
    <mergeCell ref="E343:F343"/>
    <mergeCell ref="H343:I343"/>
    <mergeCell ref="J343:L343"/>
    <mergeCell ref="M343:N343"/>
    <mergeCell ref="O343:P343"/>
    <mergeCell ref="Q343:S343"/>
    <mergeCell ref="T343:U343"/>
    <mergeCell ref="V343:X343"/>
    <mergeCell ref="Y343:Z343"/>
    <mergeCell ref="AA343:AB343"/>
    <mergeCell ref="AC343:AD343"/>
    <mergeCell ref="AE343:AF343"/>
    <mergeCell ref="AG343:AH343"/>
    <mergeCell ref="A344:B344"/>
    <mergeCell ref="C344:D344"/>
    <mergeCell ref="E344:F344"/>
    <mergeCell ref="H344:I344"/>
    <mergeCell ref="J344:L344"/>
    <mergeCell ref="M344:N344"/>
    <mergeCell ref="O344:P344"/>
    <mergeCell ref="Q344:S344"/>
    <mergeCell ref="T344:U344"/>
    <mergeCell ref="V344:X344"/>
    <mergeCell ref="Y344:Z344"/>
    <mergeCell ref="AA344:AB344"/>
    <mergeCell ref="AC344:AD344"/>
    <mergeCell ref="AE344:AF344"/>
    <mergeCell ref="AG344:AH344"/>
    <mergeCell ref="A345:B345"/>
    <mergeCell ref="C345:D345"/>
    <mergeCell ref="E345:F345"/>
    <mergeCell ref="H345:I345"/>
    <mergeCell ref="J345:L345"/>
    <mergeCell ref="M345:N345"/>
    <mergeCell ref="O345:P345"/>
    <mergeCell ref="Q345:S345"/>
    <mergeCell ref="T345:U345"/>
    <mergeCell ref="V345:X345"/>
    <mergeCell ref="Y345:Z345"/>
    <mergeCell ref="AA345:AB345"/>
    <mergeCell ref="AC345:AD345"/>
    <mergeCell ref="AE345:AF345"/>
    <mergeCell ref="AG345:AH345"/>
    <mergeCell ref="A346:B346"/>
    <mergeCell ref="C346:D346"/>
    <mergeCell ref="E346:F346"/>
    <mergeCell ref="H346:I346"/>
    <mergeCell ref="J346:L346"/>
    <mergeCell ref="M346:N346"/>
    <mergeCell ref="O346:P346"/>
    <mergeCell ref="Q346:S346"/>
    <mergeCell ref="T346:U346"/>
    <mergeCell ref="V346:X346"/>
    <mergeCell ref="Y346:Z346"/>
    <mergeCell ref="AA346:AB346"/>
    <mergeCell ref="AC346:AD346"/>
    <mergeCell ref="AE346:AF346"/>
    <mergeCell ref="AG346:AH346"/>
    <mergeCell ref="A347:B347"/>
    <mergeCell ref="C347:D347"/>
    <mergeCell ref="E347:F347"/>
    <mergeCell ref="H347:I347"/>
    <mergeCell ref="J347:L347"/>
    <mergeCell ref="M347:N347"/>
    <mergeCell ref="O347:P347"/>
    <mergeCell ref="Q347:S347"/>
    <mergeCell ref="T347:U347"/>
    <mergeCell ref="V347:X347"/>
    <mergeCell ref="Y347:Z347"/>
    <mergeCell ref="AA347:AB347"/>
    <mergeCell ref="AC347:AD347"/>
    <mergeCell ref="AE347:AF347"/>
    <mergeCell ref="AG347:AH347"/>
    <mergeCell ref="A348:B348"/>
    <mergeCell ref="C348:D348"/>
    <mergeCell ref="E348:F348"/>
    <mergeCell ref="H348:I348"/>
    <mergeCell ref="J348:L348"/>
    <mergeCell ref="M348:N348"/>
    <mergeCell ref="O348:P348"/>
    <mergeCell ref="Q348:S348"/>
    <mergeCell ref="T348:U348"/>
    <mergeCell ref="V348:X348"/>
    <mergeCell ref="Y348:Z348"/>
    <mergeCell ref="AA348:AB348"/>
    <mergeCell ref="AC348:AD348"/>
    <mergeCell ref="AE348:AF348"/>
    <mergeCell ref="AG348:AH348"/>
    <mergeCell ref="A349:B349"/>
    <mergeCell ref="C349:D349"/>
    <mergeCell ref="E349:F349"/>
    <mergeCell ref="H349:I349"/>
    <mergeCell ref="J349:L349"/>
    <mergeCell ref="M349:N349"/>
    <mergeCell ref="O349:P349"/>
    <mergeCell ref="Q349:S349"/>
    <mergeCell ref="T349:U349"/>
    <mergeCell ref="V349:X349"/>
    <mergeCell ref="Y349:Z349"/>
    <mergeCell ref="AA349:AB349"/>
    <mergeCell ref="AC349:AD349"/>
    <mergeCell ref="AE349:AF349"/>
    <mergeCell ref="AG349:AH349"/>
    <mergeCell ref="A350:B350"/>
    <mergeCell ref="C350:D350"/>
    <mergeCell ref="E350:F350"/>
    <mergeCell ref="H350:I350"/>
    <mergeCell ref="J350:L350"/>
    <mergeCell ref="M350:N350"/>
    <mergeCell ref="O350:P350"/>
    <mergeCell ref="Q350:S350"/>
    <mergeCell ref="T350:U350"/>
    <mergeCell ref="V350:X350"/>
    <mergeCell ref="Y350:Z350"/>
    <mergeCell ref="AA350:AB350"/>
    <mergeCell ref="AC350:AD350"/>
    <mergeCell ref="AE350:AF350"/>
    <mergeCell ref="AG350:AH350"/>
    <mergeCell ref="A351:B351"/>
    <mergeCell ref="C351:D351"/>
    <mergeCell ref="E351:F351"/>
    <mergeCell ref="H351:I351"/>
    <mergeCell ref="J351:L351"/>
    <mergeCell ref="M351:N351"/>
    <mergeCell ref="O351:P351"/>
    <mergeCell ref="Q351:S351"/>
    <mergeCell ref="T351:U351"/>
    <mergeCell ref="V351:X351"/>
    <mergeCell ref="Y351:Z351"/>
    <mergeCell ref="AA351:AB351"/>
    <mergeCell ref="AC351:AD351"/>
    <mergeCell ref="AE351:AF351"/>
    <mergeCell ref="AG351:AH351"/>
    <mergeCell ref="A352:B352"/>
    <mergeCell ref="C352:D352"/>
    <mergeCell ref="E352:F352"/>
    <mergeCell ref="H352:I352"/>
    <mergeCell ref="J352:L352"/>
    <mergeCell ref="M352:N352"/>
    <mergeCell ref="O352:P352"/>
    <mergeCell ref="Q352:S352"/>
    <mergeCell ref="T352:U352"/>
    <mergeCell ref="V352:X352"/>
    <mergeCell ref="Y352:Z352"/>
    <mergeCell ref="AA352:AB352"/>
    <mergeCell ref="AC352:AD352"/>
    <mergeCell ref="AE352:AF352"/>
    <mergeCell ref="AG352:AH352"/>
    <mergeCell ref="A353:B353"/>
    <mergeCell ref="C353:D353"/>
    <mergeCell ref="E353:F353"/>
    <mergeCell ref="H353:I353"/>
    <mergeCell ref="J353:L353"/>
    <mergeCell ref="M353:N353"/>
    <mergeCell ref="O353:P353"/>
    <mergeCell ref="Q353:S353"/>
    <mergeCell ref="T353:U353"/>
    <mergeCell ref="V353:X353"/>
    <mergeCell ref="Y353:Z353"/>
    <mergeCell ref="AA353:AB353"/>
    <mergeCell ref="AC353:AD353"/>
    <mergeCell ref="AE353:AF353"/>
    <mergeCell ref="AG353:AH353"/>
    <mergeCell ref="A354:B354"/>
    <mergeCell ref="C354:D354"/>
    <mergeCell ref="E354:F354"/>
    <mergeCell ref="H354:I354"/>
    <mergeCell ref="J354:L354"/>
    <mergeCell ref="M354:N354"/>
    <mergeCell ref="O354:P354"/>
    <mergeCell ref="Q354:S354"/>
    <mergeCell ref="T354:U354"/>
    <mergeCell ref="V354:X354"/>
    <mergeCell ref="Y354:Z354"/>
    <mergeCell ref="AA354:AB354"/>
    <mergeCell ref="AC354:AD354"/>
    <mergeCell ref="AE354:AF354"/>
    <mergeCell ref="AG354:AH354"/>
    <mergeCell ref="A355:B355"/>
    <mergeCell ref="C355:D355"/>
    <mergeCell ref="E355:F355"/>
    <mergeCell ref="H355:I355"/>
    <mergeCell ref="J355:L355"/>
    <mergeCell ref="M355:N355"/>
    <mergeCell ref="O355:P355"/>
    <mergeCell ref="Q355:S355"/>
    <mergeCell ref="T355:U355"/>
    <mergeCell ref="V355:X355"/>
    <mergeCell ref="Y355:Z355"/>
    <mergeCell ref="AA355:AB355"/>
    <mergeCell ref="AC355:AD355"/>
    <mergeCell ref="AE355:AF355"/>
    <mergeCell ref="AG355:AH355"/>
    <mergeCell ref="A356:B356"/>
    <mergeCell ref="C356:D356"/>
    <mergeCell ref="E356:F356"/>
    <mergeCell ref="H356:I356"/>
    <mergeCell ref="J356:L356"/>
    <mergeCell ref="M356:N356"/>
    <mergeCell ref="O356:P356"/>
    <mergeCell ref="Q356:S356"/>
    <mergeCell ref="T356:U356"/>
    <mergeCell ref="V356:X356"/>
    <mergeCell ref="Y356:Z356"/>
    <mergeCell ref="AA356:AB356"/>
    <mergeCell ref="AC356:AD356"/>
    <mergeCell ref="AE356:AF356"/>
    <mergeCell ref="AG356:AH356"/>
    <mergeCell ref="A357:B357"/>
    <mergeCell ref="C357:D357"/>
    <mergeCell ref="E357:F357"/>
    <mergeCell ref="H357:I357"/>
    <mergeCell ref="J357:L357"/>
    <mergeCell ref="M357:N357"/>
    <mergeCell ref="O357:P357"/>
    <mergeCell ref="Q357:S357"/>
    <mergeCell ref="T357:U357"/>
    <mergeCell ref="V357:X357"/>
    <mergeCell ref="Y357:Z357"/>
    <mergeCell ref="AA357:AB357"/>
    <mergeCell ref="AC357:AD357"/>
    <mergeCell ref="AE357:AF357"/>
    <mergeCell ref="AG357:AH357"/>
    <mergeCell ref="A358:B358"/>
    <mergeCell ref="C358:D358"/>
    <mergeCell ref="E358:F358"/>
    <mergeCell ref="H358:I358"/>
    <mergeCell ref="J358:L358"/>
    <mergeCell ref="M358:N358"/>
    <mergeCell ref="O358:P358"/>
    <mergeCell ref="Q358:S358"/>
    <mergeCell ref="T358:U358"/>
    <mergeCell ref="V358:X358"/>
    <mergeCell ref="Y358:Z358"/>
    <mergeCell ref="AA358:AB358"/>
    <mergeCell ref="AC358:AD358"/>
    <mergeCell ref="AE358:AF358"/>
    <mergeCell ref="AG358:AH358"/>
    <mergeCell ref="A359:B359"/>
    <mergeCell ref="C359:D359"/>
    <mergeCell ref="E359:F359"/>
    <mergeCell ref="H359:I359"/>
    <mergeCell ref="J359:L359"/>
    <mergeCell ref="M359:N359"/>
    <mergeCell ref="O359:P359"/>
    <mergeCell ref="Q359:S359"/>
    <mergeCell ref="T359:U359"/>
    <mergeCell ref="V359:X359"/>
    <mergeCell ref="Y359:Z359"/>
    <mergeCell ref="AA359:AB359"/>
    <mergeCell ref="AC359:AD359"/>
    <mergeCell ref="AE359:AF359"/>
    <mergeCell ref="AG359:AH359"/>
    <mergeCell ref="A360:B360"/>
    <mergeCell ref="C360:D360"/>
    <mergeCell ref="E360:F360"/>
    <mergeCell ref="H360:I360"/>
    <mergeCell ref="J360:L360"/>
    <mergeCell ref="M360:N360"/>
    <mergeCell ref="O360:P360"/>
    <mergeCell ref="Q360:S360"/>
    <mergeCell ref="T360:U360"/>
    <mergeCell ref="V360:X360"/>
    <mergeCell ref="Y360:Z360"/>
    <mergeCell ref="AA360:AB360"/>
    <mergeCell ref="AC360:AD360"/>
    <mergeCell ref="AE360:AF360"/>
    <mergeCell ref="AG360:AH360"/>
    <mergeCell ref="A361:B361"/>
    <mergeCell ref="C361:D361"/>
    <mergeCell ref="E361:F361"/>
    <mergeCell ref="H361:I361"/>
    <mergeCell ref="J361:L361"/>
    <mergeCell ref="M361:N361"/>
    <mergeCell ref="O361:P361"/>
    <mergeCell ref="Q361:S361"/>
    <mergeCell ref="T361:U361"/>
    <mergeCell ref="V361:X361"/>
    <mergeCell ref="Y361:Z361"/>
    <mergeCell ref="AA361:AB361"/>
    <mergeCell ref="AC361:AD361"/>
    <mergeCell ref="AE361:AF361"/>
    <mergeCell ref="AG361:AH361"/>
    <mergeCell ref="A362:B362"/>
    <mergeCell ref="C362:D362"/>
    <mergeCell ref="E362:F362"/>
    <mergeCell ref="H362:I362"/>
    <mergeCell ref="J362:L362"/>
    <mergeCell ref="M362:N362"/>
    <mergeCell ref="O362:P362"/>
    <mergeCell ref="Q362:S362"/>
    <mergeCell ref="T362:U362"/>
    <mergeCell ref="V362:X362"/>
    <mergeCell ref="Y362:Z362"/>
    <mergeCell ref="AA362:AB362"/>
    <mergeCell ref="AC362:AD362"/>
    <mergeCell ref="AE362:AF362"/>
    <mergeCell ref="AG362:AH362"/>
    <mergeCell ref="A363:B363"/>
    <mergeCell ref="C363:D363"/>
    <mergeCell ref="E363:F363"/>
    <mergeCell ref="H363:I363"/>
    <mergeCell ref="J363:L363"/>
    <mergeCell ref="M363:N363"/>
    <mergeCell ref="O363:P363"/>
    <mergeCell ref="Q363:S363"/>
    <mergeCell ref="T363:U363"/>
    <mergeCell ref="V363:X363"/>
    <mergeCell ref="Y363:Z363"/>
    <mergeCell ref="AA363:AB363"/>
    <mergeCell ref="AC363:AD363"/>
    <mergeCell ref="AE363:AF363"/>
    <mergeCell ref="AG363:AH363"/>
    <mergeCell ref="A364:B364"/>
    <mergeCell ref="C364:D364"/>
    <mergeCell ref="E364:F364"/>
    <mergeCell ref="H364:I364"/>
    <mergeCell ref="J364:L364"/>
    <mergeCell ref="M364:N364"/>
    <mergeCell ref="O364:P364"/>
    <mergeCell ref="Q364:S364"/>
    <mergeCell ref="T364:U364"/>
    <mergeCell ref="V364:X364"/>
    <mergeCell ref="Y364:Z364"/>
    <mergeCell ref="AA364:AB364"/>
    <mergeCell ref="AC364:AD364"/>
    <mergeCell ref="AE364:AF364"/>
    <mergeCell ref="AG364:AH364"/>
    <mergeCell ref="A365:B365"/>
    <mergeCell ref="C365:D365"/>
    <mergeCell ref="E365:F365"/>
    <mergeCell ref="H365:I365"/>
    <mergeCell ref="J365:L365"/>
    <mergeCell ref="M365:N365"/>
    <mergeCell ref="O365:P365"/>
    <mergeCell ref="Q365:S365"/>
    <mergeCell ref="T365:U365"/>
    <mergeCell ref="V365:X365"/>
    <mergeCell ref="Y365:Z365"/>
    <mergeCell ref="AA365:AB365"/>
    <mergeCell ref="AC365:AD365"/>
    <mergeCell ref="AE365:AF365"/>
    <mergeCell ref="AG365:AH365"/>
    <mergeCell ref="A366:B366"/>
    <mergeCell ref="C366:D366"/>
    <mergeCell ref="E366:F366"/>
    <mergeCell ref="H366:I366"/>
    <mergeCell ref="J366:L366"/>
    <mergeCell ref="M366:N366"/>
    <mergeCell ref="O366:P366"/>
    <mergeCell ref="Q366:S366"/>
    <mergeCell ref="T366:U366"/>
    <mergeCell ref="V366:X366"/>
    <mergeCell ref="Y366:Z366"/>
    <mergeCell ref="AA366:AB366"/>
    <mergeCell ref="AC366:AD366"/>
    <mergeCell ref="AE366:AF366"/>
    <mergeCell ref="AG366:AH366"/>
    <mergeCell ref="A367:B367"/>
    <mergeCell ref="C367:D367"/>
    <mergeCell ref="E367:F367"/>
    <mergeCell ref="H367:I367"/>
    <mergeCell ref="J367:L367"/>
    <mergeCell ref="M367:N367"/>
    <mergeCell ref="O367:P367"/>
    <mergeCell ref="Q367:S367"/>
    <mergeCell ref="T367:U367"/>
    <mergeCell ref="V367:X367"/>
    <mergeCell ref="Y367:Z367"/>
    <mergeCell ref="AA367:AB367"/>
    <mergeCell ref="AC367:AD367"/>
    <mergeCell ref="AE367:AF367"/>
    <mergeCell ref="AG367:AH367"/>
    <mergeCell ref="A368:B368"/>
    <mergeCell ref="C368:D368"/>
    <mergeCell ref="E368:F368"/>
    <mergeCell ref="H368:I368"/>
    <mergeCell ref="J368:L368"/>
    <mergeCell ref="M368:N368"/>
    <mergeCell ref="O368:P368"/>
    <mergeCell ref="Q368:S368"/>
    <mergeCell ref="T368:U368"/>
    <mergeCell ref="V368:X368"/>
    <mergeCell ref="Y368:Z368"/>
    <mergeCell ref="AA368:AB368"/>
    <mergeCell ref="AC368:AD368"/>
    <mergeCell ref="AE368:AF368"/>
    <mergeCell ref="AG368:AH368"/>
    <mergeCell ref="A369:B369"/>
    <mergeCell ref="C369:D369"/>
    <mergeCell ref="E369:F369"/>
    <mergeCell ref="H369:I369"/>
    <mergeCell ref="J369:L369"/>
    <mergeCell ref="M369:N369"/>
    <mergeCell ref="O369:P369"/>
    <mergeCell ref="Q369:S369"/>
    <mergeCell ref="T369:U369"/>
    <mergeCell ref="V369:X369"/>
    <mergeCell ref="Y369:Z369"/>
    <mergeCell ref="AA369:AB369"/>
    <mergeCell ref="AC369:AD369"/>
    <mergeCell ref="AE369:AF369"/>
    <mergeCell ref="AG369:AH369"/>
    <mergeCell ref="A370:B370"/>
    <mergeCell ref="C370:D370"/>
    <mergeCell ref="E370:F370"/>
    <mergeCell ref="H370:I370"/>
    <mergeCell ref="J370:L370"/>
    <mergeCell ref="M370:N370"/>
    <mergeCell ref="O370:P370"/>
    <mergeCell ref="Q370:S370"/>
    <mergeCell ref="T370:U370"/>
    <mergeCell ref="V370:X370"/>
    <mergeCell ref="Y370:Z370"/>
    <mergeCell ref="AA370:AB370"/>
    <mergeCell ref="AC370:AD370"/>
    <mergeCell ref="AE370:AF370"/>
    <mergeCell ref="AG370:AH370"/>
    <mergeCell ref="A371:B371"/>
    <mergeCell ref="C371:D371"/>
    <mergeCell ref="E371:F371"/>
    <mergeCell ref="H371:I371"/>
    <mergeCell ref="J371:L371"/>
    <mergeCell ref="M371:N371"/>
    <mergeCell ref="O371:P371"/>
    <mergeCell ref="Q371:S371"/>
    <mergeCell ref="T371:U371"/>
    <mergeCell ref="V371:X371"/>
    <mergeCell ref="Y371:Z371"/>
    <mergeCell ref="AA371:AB371"/>
    <mergeCell ref="AC371:AD371"/>
    <mergeCell ref="AE371:AF371"/>
    <mergeCell ref="AG371:AH371"/>
    <mergeCell ref="A372:B372"/>
    <mergeCell ref="C372:D372"/>
    <mergeCell ref="E372:F372"/>
    <mergeCell ref="H372:I372"/>
    <mergeCell ref="J372:L372"/>
    <mergeCell ref="M372:N372"/>
    <mergeCell ref="O372:P372"/>
    <mergeCell ref="Q372:S372"/>
    <mergeCell ref="T372:U372"/>
    <mergeCell ref="V372:X372"/>
    <mergeCell ref="Y372:Z372"/>
    <mergeCell ref="AA372:AB372"/>
    <mergeCell ref="AC372:AD372"/>
    <mergeCell ref="AE372:AF372"/>
    <mergeCell ref="AG372:AH372"/>
    <mergeCell ref="A373:B373"/>
    <mergeCell ref="C373:D373"/>
    <mergeCell ref="E373:F373"/>
    <mergeCell ref="H373:I373"/>
    <mergeCell ref="J373:L373"/>
    <mergeCell ref="M373:N373"/>
    <mergeCell ref="O373:P373"/>
    <mergeCell ref="Q373:S373"/>
    <mergeCell ref="T373:U373"/>
    <mergeCell ref="V373:X373"/>
    <mergeCell ref="Y373:Z373"/>
    <mergeCell ref="AA373:AB373"/>
    <mergeCell ref="AC373:AD373"/>
    <mergeCell ref="AE373:AF373"/>
    <mergeCell ref="AG373:AH373"/>
    <mergeCell ref="A374:B374"/>
    <mergeCell ref="C374:D374"/>
    <mergeCell ref="E374:F374"/>
    <mergeCell ref="H374:I374"/>
    <mergeCell ref="J374:L374"/>
    <mergeCell ref="M374:N374"/>
    <mergeCell ref="O374:P374"/>
    <mergeCell ref="Q374:S374"/>
    <mergeCell ref="T374:U374"/>
    <mergeCell ref="V374:X374"/>
    <mergeCell ref="Y374:Z374"/>
    <mergeCell ref="AA374:AB374"/>
    <mergeCell ref="AC374:AD374"/>
    <mergeCell ref="AE374:AF374"/>
    <mergeCell ref="AG374:AH374"/>
    <mergeCell ref="A375:B375"/>
    <mergeCell ref="C375:D375"/>
    <mergeCell ref="E375:F375"/>
    <mergeCell ref="H375:I375"/>
    <mergeCell ref="J375:L375"/>
    <mergeCell ref="M375:N375"/>
    <mergeCell ref="O375:P375"/>
    <mergeCell ref="Q375:S375"/>
    <mergeCell ref="T375:U375"/>
    <mergeCell ref="V375:X375"/>
    <mergeCell ref="Y375:Z375"/>
    <mergeCell ref="AA375:AB375"/>
    <mergeCell ref="AC375:AD375"/>
    <mergeCell ref="AE375:AF375"/>
    <mergeCell ref="AG375:AH375"/>
    <mergeCell ref="A376:B376"/>
    <mergeCell ref="C376:D376"/>
    <mergeCell ref="E376:F376"/>
    <mergeCell ref="H376:I376"/>
    <mergeCell ref="J376:L376"/>
    <mergeCell ref="M376:N376"/>
    <mergeCell ref="O376:P376"/>
    <mergeCell ref="Q376:S376"/>
    <mergeCell ref="T376:U376"/>
    <mergeCell ref="V376:X376"/>
    <mergeCell ref="Y376:Z376"/>
    <mergeCell ref="AA376:AB376"/>
    <mergeCell ref="AC376:AD376"/>
    <mergeCell ref="AE376:AF376"/>
    <mergeCell ref="AG376:AH376"/>
    <mergeCell ref="A377:B377"/>
    <mergeCell ref="C377:D377"/>
    <mergeCell ref="E377:F377"/>
    <mergeCell ref="H377:I377"/>
    <mergeCell ref="J377:L377"/>
    <mergeCell ref="M377:N377"/>
    <mergeCell ref="O377:P377"/>
    <mergeCell ref="Q377:S377"/>
    <mergeCell ref="T377:U377"/>
    <mergeCell ref="V377:X377"/>
    <mergeCell ref="Y377:Z377"/>
    <mergeCell ref="AA377:AB377"/>
    <mergeCell ref="AC377:AD377"/>
    <mergeCell ref="AE377:AF377"/>
    <mergeCell ref="AG377:AH377"/>
    <mergeCell ref="A378:B378"/>
    <mergeCell ref="C378:D378"/>
    <mergeCell ref="E378:F378"/>
    <mergeCell ref="H378:I378"/>
    <mergeCell ref="J378:L378"/>
    <mergeCell ref="M378:N378"/>
    <mergeCell ref="O378:P378"/>
    <mergeCell ref="Q378:S378"/>
    <mergeCell ref="T378:U378"/>
    <mergeCell ref="V378:X378"/>
    <mergeCell ref="Y378:Z378"/>
    <mergeCell ref="AA378:AB378"/>
    <mergeCell ref="AC378:AD378"/>
    <mergeCell ref="AE378:AF378"/>
    <mergeCell ref="AG378:AH378"/>
    <mergeCell ref="A379:B379"/>
    <mergeCell ref="C379:D379"/>
    <mergeCell ref="E379:F379"/>
    <mergeCell ref="H379:I379"/>
    <mergeCell ref="J379:L379"/>
    <mergeCell ref="M379:N379"/>
    <mergeCell ref="O379:P379"/>
    <mergeCell ref="Q379:S379"/>
    <mergeCell ref="T379:U379"/>
    <mergeCell ref="V379:X379"/>
    <mergeCell ref="Y379:Z379"/>
    <mergeCell ref="AA379:AB379"/>
    <mergeCell ref="AC379:AD379"/>
    <mergeCell ref="AE379:AF379"/>
    <mergeCell ref="AG379:AH379"/>
    <mergeCell ref="A380:B380"/>
    <mergeCell ref="C380:D380"/>
    <mergeCell ref="E380:F380"/>
    <mergeCell ref="H380:I380"/>
    <mergeCell ref="J380:L380"/>
    <mergeCell ref="M380:N380"/>
    <mergeCell ref="O380:P380"/>
    <mergeCell ref="Q380:S380"/>
    <mergeCell ref="T380:U380"/>
    <mergeCell ref="V380:X380"/>
    <mergeCell ref="Y380:Z380"/>
    <mergeCell ref="AA380:AB380"/>
    <mergeCell ref="AC380:AD380"/>
    <mergeCell ref="AE380:AF380"/>
    <mergeCell ref="AG380:AH380"/>
    <mergeCell ref="A381:B381"/>
    <mergeCell ref="C381:D381"/>
    <mergeCell ref="E381:F381"/>
    <mergeCell ref="H381:I381"/>
    <mergeCell ref="J381:L381"/>
    <mergeCell ref="M381:N381"/>
    <mergeCell ref="O381:P381"/>
    <mergeCell ref="Q381:S381"/>
    <mergeCell ref="T381:U381"/>
    <mergeCell ref="V381:X381"/>
    <mergeCell ref="Y381:Z381"/>
    <mergeCell ref="AA381:AB381"/>
    <mergeCell ref="AC381:AD381"/>
    <mergeCell ref="AE381:AF381"/>
    <mergeCell ref="AG381:AH381"/>
    <mergeCell ref="A382:B382"/>
    <mergeCell ref="C382:D382"/>
    <mergeCell ref="E382:F382"/>
    <mergeCell ref="H382:I382"/>
    <mergeCell ref="J382:L382"/>
    <mergeCell ref="M382:N382"/>
    <mergeCell ref="O382:P382"/>
    <mergeCell ref="Q382:S382"/>
    <mergeCell ref="T382:U382"/>
    <mergeCell ref="V382:X382"/>
    <mergeCell ref="Y382:Z382"/>
    <mergeCell ref="AA382:AB382"/>
    <mergeCell ref="AC382:AD382"/>
    <mergeCell ref="AE382:AF382"/>
    <mergeCell ref="AG382:AH382"/>
    <mergeCell ref="A383:B383"/>
    <mergeCell ref="C383:D383"/>
    <mergeCell ref="E383:F383"/>
    <mergeCell ref="H383:I383"/>
    <mergeCell ref="J383:L383"/>
    <mergeCell ref="M383:N383"/>
    <mergeCell ref="O383:P383"/>
    <mergeCell ref="Q383:S383"/>
    <mergeCell ref="T383:U383"/>
    <mergeCell ref="V383:X383"/>
    <mergeCell ref="Y383:Z383"/>
    <mergeCell ref="AA383:AB383"/>
    <mergeCell ref="AC383:AD383"/>
    <mergeCell ref="AE383:AF383"/>
    <mergeCell ref="AG383:AH383"/>
    <mergeCell ref="A384:D384"/>
    <mergeCell ref="A385:D385"/>
    <mergeCell ref="A386:D386"/>
    <mergeCell ref="A387:D387"/>
    <mergeCell ref="A388:D388"/>
    <mergeCell ref="A389:D389"/>
    <mergeCell ref="A390:D390"/>
    <mergeCell ref="A391:D391"/>
    <mergeCell ref="A392:D392"/>
    <mergeCell ref="A393:D393"/>
    <mergeCell ref="A394:D394"/>
    <mergeCell ref="A395:D395"/>
    <mergeCell ref="A396:D396"/>
    <mergeCell ref="A397:D397"/>
    <mergeCell ref="A398:D398"/>
    <mergeCell ref="A399:D399"/>
    <mergeCell ref="A400:D400"/>
    <mergeCell ref="A401:D401"/>
    <mergeCell ref="A402:D402"/>
    <mergeCell ref="A403:D403"/>
    <mergeCell ref="A404:D404"/>
    <mergeCell ref="A405:D405"/>
    <mergeCell ref="A406:D406"/>
    <mergeCell ref="A407:D407"/>
    <mergeCell ref="A408:D408"/>
    <mergeCell ref="A409:D409"/>
    <mergeCell ref="A410:D410"/>
    <mergeCell ref="A411:D411"/>
    <mergeCell ref="A412:D412"/>
    <mergeCell ref="A413:D413"/>
    <mergeCell ref="A414:D414"/>
    <mergeCell ref="A415:D415"/>
    <mergeCell ref="A416:D416"/>
    <mergeCell ref="A417:D417"/>
    <mergeCell ref="A418:D418"/>
    <mergeCell ref="A419:D419"/>
    <mergeCell ref="A420:D420"/>
    <mergeCell ref="A421:D421"/>
    <mergeCell ref="A422:D422"/>
    <mergeCell ref="A423:D423"/>
    <mergeCell ref="A424:D424"/>
    <mergeCell ref="A425:D425"/>
    <mergeCell ref="A426:D426"/>
    <mergeCell ref="A427:D427"/>
    <mergeCell ref="A428:D428"/>
    <mergeCell ref="A429:D429"/>
    <mergeCell ref="A430:D430"/>
    <mergeCell ref="A431:D431"/>
    <mergeCell ref="A432:D432"/>
    <mergeCell ref="A433:D433"/>
    <mergeCell ref="A434:D434"/>
    <mergeCell ref="A435:D435"/>
    <mergeCell ref="A436:D436"/>
    <mergeCell ref="A437:D437"/>
    <mergeCell ref="A438:D438"/>
    <mergeCell ref="A3:D4"/>
    <mergeCell ref="E3:G4"/>
    <mergeCell ref="H3:O4"/>
    <mergeCell ref="P3:Q4"/>
    <mergeCell ref="X3:Y4"/>
    <mergeCell ref="Z3:AB4"/>
    <mergeCell ref="AC3:AD4"/>
    <mergeCell ref="AE3:AH4"/>
    <mergeCell ref="A5:D6"/>
    <mergeCell ref="E5:G6"/>
    <mergeCell ref="H5:O6"/>
    <mergeCell ref="P5:Q6"/>
    <mergeCell ref="X5:Y6"/>
    <mergeCell ref="Z5:AB6"/>
    <mergeCell ref="AC5:AD6"/>
    <mergeCell ref="AE5:AH6"/>
    <mergeCell ref="AE8:AF10"/>
    <mergeCell ref="AG8:AH10"/>
    <mergeCell ref="G9:G10"/>
    <mergeCell ref="H9:I10"/>
    <mergeCell ref="J9:L10"/>
    <mergeCell ref="M9:N10"/>
    <mergeCell ref="O9:P10"/>
    <mergeCell ref="Q9:S10"/>
    <mergeCell ref="T9:U10"/>
    <mergeCell ref="V9:X10"/>
    <mergeCell ref="Y9:Z10"/>
    <mergeCell ref="AA9:AB10"/>
    <mergeCell ref="AC9:AD10"/>
    <mergeCell ref="A20:D21"/>
    <mergeCell ref="E20:Q21"/>
    <mergeCell ref="R20:S21"/>
    <mergeCell ref="T20:Z21"/>
    <mergeCell ref="AA20:AA21"/>
    <mergeCell ref="AB20:AC21"/>
    <mergeCell ref="AD20:AG21"/>
    <mergeCell ref="AH20:AH21"/>
    <mergeCell ref="A22:D24"/>
    <mergeCell ref="E22:I24"/>
    <mergeCell ref="J22:L24"/>
    <mergeCell ref="Z22:AC23"/>
    <mergeCell ref="AD22:AH23"/>
    <mergeCell ref="M23:N24"/>
    <mergeCell ref="O23:V24"/>
    <mergeCell ref="W23:Y24"/>
    <mergeCell ref="E25:E26"/>
    <mergeCell ref="J25:L28"/>
    <mergeCell ref="M25:M28"/>
    <mergeCell ref="N25:N28"/>
    <mergeCell ref="O25:R26"/>
    <mergeCell ref="W25:Y28"/>
    <mergeCell ref="O27:R28"/>
    <mergeCell ref="B68:C70"/>
    <mergeCell ref="D68:H70"/>
    <mergeCell ref="I68:M70"/>
    <mergeCell ref="N68:Q70"/>
    <mergeCell ref="S68:W70"/>
    <mergeCell ref="X68:AB70"/>
    <mergeCell ref="AC68:AG70"/>
    <mergeCell ref="B71:C74"/>
    <mergeCell ref="D71:H74"/>
    <mergeCell ref="I71:M74"/>
    <mergeCell ref="N71:Q74"/>
    <mergeCell ref="S71:W74"/>
    <mergeCell ref="X71:AB74"/>
    <mergeCell ref="AC71:AG74"/>
    <mergeCell ref="AE81:AF83"/>
    <mergeCell ref="AG81:AH83"/>
    <mergeCell ref="G82:G83"/>
    <mergeCell ref="H82:I83"/>
    <mergeCell ref="J82:L83"/>
    <mergeCell ref="M82:N83"/>
    <mergeCell ref="O82:P83"/>
    <mergeCell ref="Q82:S83"/>
    <mergeCell ref="T82:U83"/>
    <mergeCell ref="V82:X83"/>
    <mergeCell ref="Y82:Z83"/>
    <mergeCell ref="AA82:AB83"/>
    <mergeCell ref="AC82:AD83"/>
  </mergeCells>
  <phoneticPr fontId="3"/>
  <printOptions verticalCentered="1"/>
  <pageMargins left="0.31496062992125984" right="0.31496062992125984" top="0.35433070866141736" bottom="0.15748031496062992" header="0.31496062992125984" footer="0.31496062992125984"/>
  <pageSetup paperSize="8" scale="95" fitToWidth="1" fitToHeight="1" orientation="landscape" usePrinterDefaults="1" r:id="rId1"/>
  <rowBreaks count="1" manualBreakCount="1">
    <brk id="33" max="33" man="1"/>
  </rowBreaks>
  <drawing r:id="rId2"/>
  <legacyDrawing r:id="rId3"/>
  <controls>
    <mc:AlternateContent>
      <mc:Choice xmlns:x14="http://schemas.microsoft.com/office/spreadsheetml/2009/9/main" Requires="x14">
        <control shapeId="3078" r:id="rId4" name="Label1">
          <controlPr defaultSize="0" autoLine="0" autoPict="0" r:id="rId5">
            <anchor moveWithCells="1">
              <from xmlns:xdr="http://schemas.openxmlformats.org/drawingml/2006/spreadsheetDrawing">
                <xdr:col>0</xdr:col>
                <xdr:colOff>19050</xdr:colOff>
                <xdr:row>10</xdr:row>
                <xdr:rowOff>46990</xdr:rowOff>
              </from>
              <to xmlns:xdr="http://schemas.openxmlformats.org/drawingml/2006/spreadsheetDrawing">
                <xdr:col>33</xdr:col>
                <xdr:colOff>371475</xdr:colOff>
                <xdr:row>11</xdr:row>
                <xdr:rowOff>114300</xdr:rowOff>
              </to>
            </anchor>
          </controlPr>
        </control>
      </mc:Choice>
      <mc:Fallback>
        <control shapeId="3078"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tabColor rgb="FFFFFF00"/>
  </sheetPr>
  <dimension ref="A1:BR438"/>
  <sheetViews>
    <sheetView tabSelected="1" view="pageBreakPreview" zoomScale="90" zoomScaleNormal="85" zoomScaleSheetLayoutView="90" workbookViewId="0">
      <selection activeCell="AL17" sqref="AL17"/>
    </sheetView>
  </sheetViews>
  <sheetFormatPr defaultColWidth="9" defaultRowHeight="13.5"/>
  <cols>
    <col min="1" max="18" width="5.625" style="1" customWidth="1"/>
    <col min="19" max="19" width="10.75" style="1" customWidth="1"/>
    <col min="20" max="34" width="5.625" style="1" customWidth="1"/>
    <col min="35" max="35" width="4.875" style="1" hidden="1" customWidth="1" outlineLevel="1"/>
    <col min="36" max="36" width="9.625" style="1" hidden="1" customWidth="1" outlineLevel="1"/>
    <col min="37" max="37" width="24" style="1" hidden="1" customWidth="1" outlineLevel="1"/>
    <col min="38" max="38" width="11" style="1" customWidth="1" collapsed="1"/>
    <col min="39" max="47" width="4.875" style="1" customWidth="1"/>
    <col min="48" max="16384" width="9" style="1"/>
  </cols>
  <sheetData>
    <row r="1" spans="1:70" ht="40.5" customHeight="1">
      <c r="A1" s="2" t="s">
        <v>0</v>
      </c>
      <c r="B1" s="2"/>
      <c r="C1" s="8"/>
      <c r="D1" s="8"/>
      <c r="E1" s="35" t="s">
        <v>26</v>
      </c>
      <c r="F1" s="35"/>
      <c r="G1" s="35"/>
      <c r="H1" s="35"/>
      <c r="I1" s="35"/>
      <c r="J1" s="35"/>
      <c r="K1" s="35"/>
      <c r="L1" s="35"/>
      <c r="M1" s="35"/>
      <c r="N1" s="8"/>
      <c r="O1" s="8"/>
      <c r="P1" s="8" t="s">
        <v>105</v>
      </c>
      <c r="Q1" s="2" t="s">
        <v>103</v>
      </c>
      <c r="R1" s="2"/>
      <c r="S1" s="8"/>
      <c r="T1" s="2" t="s">
        <v>103</v>
      </c>
      <c r="U1" s="8"/>
      <c r="V1" s="8"/>
      <c r="W1" s="8"/>
      <c r="X1" s="8"/>
      <c r="Y1" s="8"/>
      <c r="Z1" s="8"/>
      <c r="AA1" s="8"/>
      <c r="AB1" s="8"/>
      <c r="AC1" s="6" t="s">
        <v>76</v>
      </c>
      <c r="AD1" s="6"/>
      <c r="AE1" s="6"/>
      <c r="AF1" s="6"/>
      <c r="AG1" s="6"/>
      <c r="AH1" s="6"/>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row>
    <row r="2" spans="1:70" ht="33.75" customHeight="1">
      <c r="A2" s="3" t="s">
        <v>2</v>
      </c>
      <c r="B2" s="3"/>
      <c r="C2" s="3"/>
      <c r="D2" s="3"/>
      <c r="E2" s="8"/>
      <c r="F2" s="8"/>
      <c r="G2" s="8"/>
      <c r="H2" s="8"/>
      <c r="I2" s="8"/>
      <c r="J2" s="8"/>
      <c r="K2" s="8"/>
      <c r="L2" s="8"/>
      <c r="M2" s="8"/>
      <c r="N2" s="8"/>
      <c r="O2" s="8"/>
      <c r="P2" s="8"/>
      <c r="Q2" s="2" t="s">
        <v>78</v>
      </c>
      <c r="R2" s="8"/>
      <c r="S2" s="8"/>
      <c r="T2" s="2" t="s">
        <v>104</v>
      </c>
      <c r="U2" s="8"/>
      <c r="V2" s="8"/>
      <c r="W2" s="8"/>
      <c r="X2" s="8"/>
      <c r="Y2" s="8"/>
      <c r="Z2" s="8"/>
      <c r="AA2" s="8"/>
      <c r="AB2" s="8"/>
      <c r="AC2" s="8"/>
      <c r="AD2" s="8"/>
      <c r="AE2" s="8"/>
      <c r="AF2" s="8"/>
      <c r="AG2" s="8"/>
      <c r="AH2" s="8"/>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row>
    <row r="3" spans="1:70" ht="21" customHeight="1">
      <c r="A3" s="4" t="s">
        <v>3</v>
      </c>
      <c r="B3" s="17"/>
      <c r="C3" s="17"/>
      <c r="D3" s="32"/>
      <c r="E3" s="6" t="s">
        <v>11</v>
      </c>
      <c r="F3" s="6"/>
      <c r="G3" s="6"/>
      <c r="H3" s="4" t="s">
        <v>107</v>
      </c>
      <c r="I3" s="17"/>
      <c r="J3" s="17"/>
      <c r="K3" s="17"/>
      <c r="L3" s="17"/>
      <c r="M3" s="17"/>
      <c r="N3" s="17"/>
      <c r="O3" s="32"/>
      <c r="P3" s="6" t="s">
        <v>41</v>
      </c>
      <c r="Q3" s="6"/>
      <c r="R3" s="77" t="s">
        <v>92</v>
      </c>
      <c r="S3" s="82"/>
      <c r="T3" s="82"/>
      <c r="U3" s="82"/>
      <c r="V3" s="82"/>
      <c r="W3" s="97"/>
      <c r="X3" s="103" t="s">
        <v>45</v>
      </c>
      <c r="Y3" s="6"/>
      <c r="Z3" s="4" t="s">
        <v>97</v>
      </c>
      <c r="AA3" s="17"/>
      <c r="AB3" s="32"/>
      <c r="AC3" s="38" t="s">
        <v>77</v>
      </c>
      <c r="AD3" s="6"/>
      <c r="AE3" s="146" t="s">
        <v>90</v>
      </c>
      <c r="AF3" s="6"/>
      <c r="AG3" s="6"/>
      <c r="AH3" s="6"/>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row>
    <row r="4" spans="1:70" ht="21" customHeight="1">
      <c r="A4" s="5"/>
      <c r="B4" s="18"/>
      <c r="C4" s="18"/>
      <c r="D4" s="33"/>
      <c r="E4" s="6"/>
      <c r="F4" s="6"/>
      <c r="G4" s="6"/>
      <c r="H4" s="5"/>
      <c r="I4" s="18"/>
      <c r="J4" s="18"/>
      <c r="K4" s="18"/>
      <c r="L4" s="18"/>
      <c r="M4" s="18"/>
      <c r="N4" s="18"/>
      <c r="O4" s="33"/>
      <c r="P4" s="6"/>
      <c r="Q4" s="6"/>
      <c r="R4" s="76" t="s">
        <v>93</v>
      </c>
      <c r="S4" s="81"/>
      <c r="T4" s="81"/>
      <c r="U4" s="81"/>
      <c r="V4" s="81"/>
      <c r="W4" s="96"/>
      <c r="X4" s="103"/>
      <c r="Y4" s="6"/>
      <c r="Z4" s="5"/>
      <c r="AA4" s="18"/>
      <c r="AB4" s="33"/>
      <c r="AC4" s="6"/>
      <c r="AD4" s="6"/>
      <c r="AE4" s="6"/>
      <c r="AF4" s="6"/>
      <c r="AG4" s="6"/>
      <c r="AH4" s="6"/>
      <c r="AJ4" s="137" t="e">
        <f>#REF!</f>
        <v>#REF!</v>
      </c>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row>
    <row r="5" spans="1:70" ht="21" customHeight="1">
      <c r="A5" s="4" t="s">
        <v>4</v>
      </c>
      <c r="B5" s="17"/>
      <c r="C5" s="17"/>
      <c r="D5" s="32"/>
      <c r="E5" s="6" t="s">
        <v>11</v>
      </c>
      <c r="F5" s="6"/>
      <c r="G5" s="6"/>
      <c r="H5" s="4" t="s">
        <v>39</v>
      </c>
      <c r="I5" s="17"/>
      <c r="J5" s="17"/>
      <c r="K5" s="17"/>
      <c r="L5" s="17"/>
      <c r="M5" s="17"/>
      <c r="N5" s="17"/>
      <c r="O5" s="32"/>
      <c r="P5" s="6" t="s">
        <v>41</v>
      </c>
      <c r="Q5" s="6"/>
      <c r="R5" s="77" t="s">
        <v>59</v>
      </c>
      <c r="S5" s="82"/>
      <c r="T5" s="82"/>
      <c r="U5" s="82"/>
      <c r="V5" s="82"/>
      <c r="W5" s="97"/>
      <c r="X5" s="103" t="s">
        <v>45</v>
      </c>
      <c r="Y5" s="6"/>
      <c r="Z5" s="112" t="s">
        <v>18</v>
      </c>
      <c r="AA5" s="117"/>
      <c r="AB5" s="121"/>
      <c r="AC5" s="38" t="s">
        <v>77</v>
      </c>
      <c r="AD5" s="6"/>
      <c r="AE5" s="147"/>
      <c r="AF5" s="147"/>
      <c r="AG5" s="147"/>
      <c r="AH5" s="147"/>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row>
    <row r="6" spans="1:70" ht="21" customHeight="1">
      <c r="A6" s="5"/>
      <c r="B6" s="18"/>
      <c r="C6" s="18"/>
      <c r="D6" s="33"/>
      <c r="E6" s="6"/>
      <c r="F6" s="6"/>
      <c r="G6" s="6"/>
      <c r="H6" s="5"/>
      <c r="I6" s="18"/>
      <c r="J6" s="18"/>
      <c r="K6" s="18"/>
      <c r="L6" s="18"/>
      <c r="M6" s="18"/>
      <c r="N6" s="18"/>
      <c r="O6" s="33"/>
      <c r="P6" s="6"/>
      <c r="Q6" s="6"/>
      <c r="R6" s="78" t="s">
        <v>60</v>
      </c>
      <c r="S6" s="83"/>
      <c r="T6" s="83"/>
      <c r="U6" s="83"/>
      <c r="V6" s="83"/>
      <c r="W6" s="98"/>
      <c r="X6" s="103"/>
      <c r="Y6" s="6"/>
      <c r="Z6" s="113"/>
      <c r="AA6" s="118"/>
      <c r="AB6" s="122"/>
      <c r="AC6" s="6"/>
      <c r="AD6" s="6"/>
      <c r="AE6" s="147"/>
      <c r="AF6" s="147"/>
      <c r="AG6" s="147"/>
      <c r="AH6" s="147"/>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row>
    <row r="7" spans="1:70" ht="9.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row>
    <row r="8" spans="1:70" ht="21" customHeight="1">
      <c r="A8" s="6" t="s">
        <v>6</v>
      </c>
      <c r="B8" s="6"/>
      <c r="C8" s="6"/>
      <c r="D8" s="6"/>
      <c r="E8" s="6"/>
      <c r="F8" s="6"/>
      <c r="G8" s="6"/>
      <c r="H8" s="6"/>
      <c r="I8" s="6"/>
      <c r="J8" s="10" t="s">
        <v>46</v>
      </c>
      <c r="K8" s="10"/>
      <c r="L8" s="10"/>
      <c r="M8" s="10"/>
      <c r="N8" s="10"/>
      <c r="O8" s="10"/>
      <c r="P8" s="10"/>
      <c r="Q8" s="10" t="s">
        <v>56</v>
      </c>
      <c r="R8" s="10"/>
      <c r="S8" s="10"/>
      <c r="T8" s="10"/>
      <c r="U8" s="10"/>
      <c r="V8" s="10"/>
      <c r="W8" s="10"/>
      <c r="X8" s="10"/>
      <c r="Y8" s="6" t="s">
        <v>66</v>
      </c>
      <c r="Z8" s="6"/>
      <c r="AA8" s="6"/>
      <c r="AB8" s="6"/>
      <c r="AC8" s="6"/>
      <c r="AD8" s="6"/>
      <c r="AE8" s="4" t="s">
        <v>82</v>
      </c>
      <c r="AF8" s="32"/>
      <c r="AG8" s="4" t="s">
        <v>48</v>
      </c>
      <c r="AH8" s="32"/>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row>
    <row r="9" spans="1:70" ht="21" customHeight="1">
      <c r="A9" s="6" t="s">
        <v>7</v>
      </c>
      <c r="B9" s="6"/>
      <c r="C9" s="6"/>
      <c r="D9" s="6"/>
      <c r="E9" s="6"/>
      <c r="F9" s="6"/>
      <c r="G9" s="38" t="s">
        <v>35</v>
      </c>
      <c r="H9" s="38" t="s">
        <v>42</v>
      </c>
      <c r="I9" s="6"/>
      <c r="J9" s="38" t="s">
        <v>47</v>
      </c>
      <c r="K9" s="6"/>
      <c r="L9" s="6"/>
      <c r="M9" s="6" t="s">
        <v>51</v>
      </c>
      <c r="N9" s="6"/>
      <c r="O9" s="38" t="s">
        <v>1</v>
      </c>
      <c r="P9" s="6"/>
      <c r="Q9" s="38" t="s">
        <v>49</v>
      </c>
      <c r="R9" s="6"/>
      <c r="S9" s="6"/>
      <c r="T9" s="6" t="s">
        <v>51</v>
      </c>
      <c r="U9" s="6"/>
      <c r="V9" s="38" t="s">
        <v>1</v>
      </c>
      <c r="W9" s="6"/>
      <c r="X9" s="6"/>
      <c r="Y9" s="38" t="s">
        <v>57</v>
      </c>
      <c r="Z9" s="6"/>
      <c r="AA9" s="6" t="s">
        <v>73</v>
      </c>
      <c r="AB9" s="6"/>
      <c r="AC9" s="38" t="s">
        <v>79</v>
      </c>
      <c r="AD9" s="6"/>
      <c r="AE9" s="126"/>
      <c r="AF9" s="127"/>
      <c r="AG9" s="126"/>
      <c r="AH9" s="127"/>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row>
    <row r="10" spans="1:70" ht="21" customHeight="1">
      <c r="A10" s="6" t="s">
        <v>5</v>
      </c>
      <c r="B10" s="6"/>
      <c r="C10" s="6" t="s">
        <v>24</v>
      </c>
      <c r="D10" s="6"/>
      <c r="E10" s="6" t="s">
        <v>27</v>
      </c>
      <c r="F10" s="6"/>
      <c r="G10" s="6"/>
      <c r="H10" s="6"/>
      <c r="I10" s="6"/>
      <c r="J10" s="6"/>
      <c r="K10" s="6"/>
      <c r="L10" s="6"/>
      <c r="M10" s="6"/>
      <c r="N10" s="6"/>
      <c r="O10" s="6"/>
      <c r="P10" s="6"/>
      <c r="Q10" s="6"/>
      <c r="R10" s="6"/>
      <c r="S10" s="6"/>
      <c r="T10" s="6"/>
      <c r="U10" s="6"/>
      <c r="V10" s="6"/>
      <c r="W10" s="6"/>
      <c r="X10" s="6"/>
      <c r="Y10" s="6"/>
      <c r="Z10" s="6"/>
      <c r="AA10" s="6"/>
      <c r="AB10" s="6"/>
      <c r="AC10" s="6"/>
      <c r="AD10" s="6"/>
      <c r="AE10" s="5"/>
      <c r="AF10" s="33"/>
      <c r="AG10" s="5"/>
      <c r="AH10" s="3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row>
    <row r="11" spans="1:70" ht="33.75" customHeight="1">
      <c r="A11" s="7" t="s">
        <v>85</v>
      </c>
      <c r="B11" s="19"/>
      <c r="C11" s="7" t="str">
        <f>+IFERROR(IF(VLOOKUP(#REF!&amp;"-"&amp;ROW()-16,#REF!,7,0)="","",VLOOKUP(#REF!&amp;"-"&amp;ROW()-16,#REF!,7,0)),"")</f>
        <v/>
      </c>
      <c r="D11" s="19"/>
      <c r="E11" s="7" t="s">
        <v>106</v>
      </c>
      <c r="F11" s="19"/>
      <c r="G11" s="46" t="s">
        <v>14</v>
      </c>
      <c r="H11" s="141">
        <v>2000</v>
      </c>
      <c r="I11" s="51"/>
      <c r="J11" s="142" t="s">
        <v>109</v>
      </c>
      <c r="K11" s="143"/>
      <c r="L11" s="144"/>
      <c r="M11" s="55" t="s">
        <v>99</v>
      </c>
      <c r="N11" s="58"/>
      <c r="O11" s="66" t="s">
        <v>100</v>
      </c>
      <c r="P11" s="66"/>
      <c r="Q11" s="70" t="s">
        <v>108</v>
      </c>
      <c r="R11" s="70"/>
      <c r="S11" s="70"/>
      <c r="T11" s="55" t="s">
        <v>99</v>
      </c>
      <c r="U11" s="58"/>
      <c r="V11" s="66" t="s">
        <v>100</v>
      </c>
      <c r="W11" s="66"/>
      <c r="X11" s="66"/>
      <c r="Y11" s="46" t="s">
        <v>22</v>
      </c>
      <c r="Z11" s="46"/>
      <c r="AA11" s="46" t="s">
        <v>98</v>
      </c>
      <c r="AB11" s="46"/>
      <c r="AC11" s="124">
        <v>6000</v>
      </c>
      <c r="AD11" s="124"/>
      <c r="AE11" s="46" t="str">
        <f>IF(Y11="","",IF(Y11="使用貸借権","-","口座振込　１２月"))</f>
        <v>口座振込　１２月</v>
      </c>
      <c r="AF11" s="46"/>
      <c r="AG11" s="128" t="str">
        <f>+IFERROR(IF(VLOOKUP(#REF!&amp;"-"&amp;ROW()-16,[1]ワークシート!$F$2:$BX$1002,64,0)="","",VLOOKUP(#REF!&amp;"-"&amp;ROW()-16,[1]ワークシート!$F$2:$BX$1002,64,0)),"")</f>
        <v/>
      </c>
      <c r="AH11" s="132"/>
      <c r="AJ11" s="138"/>
      <c r="AK11" s="138"/>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row>
    <row r="12" spans="1:70" ht="33.75" customHeight="1">
      <c r="A12" s="7"/>
      <c r="B12" s="19"/>
      <c r="C12" s="7"/>
      <c r="D12" s="19"/>
      <c r="E12" s="7"/>
      <c r="F12" s="19"/>
      <c r="G12" s="46"/>
      <c r="H12" s="49"/>
      <c r="I12" s="51"/>
      <c r="J12" s="7"/>
      <c r="K12" s="54"/>
      <c r="L12" s="19"/>
      <c r="M12" s="55"/>
      <c r="N12" s="58"/>
      <c r="O12" s="66"/>
      <c r="P12" s="66"/>
      <c r="Q12" s="70"/>
      <c r="R12" s="70"/>
      <c r="S12" s="70"/>
      <c r="T12" s="66"/>
      <c r="U12" s="66"/>
      <c r="V12" s="66"/>
      <c r="W12" s="66"/>
      <c r="X12" s="66"/>
      <c r="Y12" s="46"/>
      <c r="Z12" s="46"/>
      <c r="AA12" s="7"/>
      <c r="AB12" s="19"/>
      <c r="AC12" s="124"/>
      <c r="AD12" s="124"/>
      <c r="AE12" s="7"/>
      <c r="AF12" s="19"/>
      <c r="AG12" s="128"/>
      <c r="AH12" s="132"/>
      <c r="AJ12" s="138"/>
      <c r="AK12" s="138"/>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row>
    <row r="13" spans="1:70" ht="33.75" customHeight="1">
      <c r="A13" s="7"/>
      <c r="B13" s="19"/>
      <c r="C13" s="7"/>
      <c r="D13" s="19"/>
      <c r="E13" s="7"/>
      <c r="F13" s="19"/>
      <c r="G13" s="46"/>
      <c r="H13" s="49"/>
      <c r="I13" s="51"/>
      <c r="J13" s="7"/>
      <c r="K13" s="54"/>
      <c r="L13" s="19"/>
      <c r="M13" s="55"/>
      <c r="N13" s="58"/>
      <c r="O13" s="66"/>
      <c r="P13" s="66"/>
      <c r="Q13" s="70"/>
      <c r="R13" s="70"/>
      <c r="S13" s="70"/>
      <c r="T13" s="66"/>
      <c r="U13" s="66"/>
      <c r="V13" s="66"/>
      <c r="W13" s="66"/>
      <c r="X13" s="66"/>
      <c r="Y13" s="46"/>
      <c r="Z13" s="46"/>
      <c r="AA13" s="7"/>
      <c r="AB13" s="19"/>
      <c r="AC13" s="124"/>
      <c r="AD13" s="124"/>
      <c r="AE13" s="7"/>
      <c r="AF13" s="19"/>
      <c r="AG13" s="128"/>
      <c r="AH13" s="132"/>
      <c r="AJ13" s="138"/>
      <c r="AK13" s="138"/>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row>
    <row r="14" spans="1:70" ht="33.75" customHeight="1">
      <c r="A14" s="7"/>
      <c r="B14" s="19"/>
      <c r="C14" s="7"/>
      <c r="D14" s="19"/>
      <c r="E14" s="7"/>
      <c r="F14" s="19"/>
      <c r="G14" s="46"/>
      <c r="H14" s="49"/>
      <c r="I14" s="51"/>
      <c r="J14" s="7"/>
      <c r="K14" s="54"/>
      <c r="L14" s="19"/>
      <c r="M14" s="55"/>
      <c r="N14" s="58"/>
      <c r="O14" s="66"/>
      <c r="P14" s="66"/>
      <c r="Q14" s="70"/>
      <c r="R14" s="70"/>
      <c r="S14" s="70"/>
      <c r="T14" s="66"/>
      <c r="U14" s="66"/>
      <c r="V14" s="66"/>
      <c r="W14" s="66"/>
      <c r="X14" s="66"/>
      <c r="Y14" s="46"/>
      <c r="Z14" s="46"/>
      <c r="AA14" s="7"/>
      <c r="AB14" s="19"/>
      <c r="AC14" s="124"/>
      <c r="AD14" s="124"/>
      <c r="AE14" s="7"/>
      <c r="AF14" s="19"/>
      <c r="AG14" s="128"/>
      <c r="AH14" s="132"/>
      <c r="AJ14" s="138"/>
      <c r="AK14" s="138"/>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row>
    <row r="15" spans="1:70" ht="33.75" customHeight="1">
      <c r="A15" s="7"/>
      <c r="B15" s="19"/>
      <c r="C15" s="7"/>
      <c r="D15" s="19"/>
      <c r="E15" s="7"/>
      <c r="F15" s="19"/>
      <c r="G15" s="46"/>
      <c r="H15" s="49"/>
      <c r="I15" s="51"/>
      <c r="J15" s="7"/>
      <c r="K15" s="54"/>
      <c r="L15" s="19"/>
      <c r="M15" s="55"/>
      <c r="N15" s="58"/>
      <c r="O15" s="66"/>
      <c r="P15" s="66"/>
      <c r="Q15" s="70"/>
      <c r="R15" s="70"/>
      <c r="S15" s="70"/>
      <c r="T15" s="66"/>
      <c r="U15" s="66"/>
      <c r="V15" s="66"/>
      <c r="W15" s="66"/>
      <c r="X15" s="66"/>
      <c r="Y15" s="46"/>
      <c r="Z15" s="46"/>
      <c r="AA15" s="7"/>
      <c r="AB15" s="19"/>
      <c r="AC15" s="124"/>
      <c r="AD15" s="124"/>
      <c r="AE15" s="7"/>
      <c r="AF15" s="19"/>
      <c r="AG15" s="128"/>
      <c r="AH15" s="132"/>
      <c r="AJ15" s="138"/>
      <c r="AK15" s="138"/>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row>
    <row r="16" spans="1:70" ht="33.75" customHeight="1">
      <c r="A16" s="7"/>
      <c r="B16" s="19"/>
      <c r="C16" s="7"/>
      <c r="D16" s="19"/>
      <c r="E16" s="7"/>
      <c r="F16" s="19"/>
      <c r="G16" s="46"/>
      <c r="H16" s="49"/>
      <c r="I16" s="51"/>
      <c r="J16" s="7"/>
      <c r="K16" s="54"/>
      <c r="L16" s="19"/>
      <c r="M16" s="55"/>
      <c r="N16" s="58"/>
      <c r="O16" s="66"/>
      <c r="P16" s="66"/>
      <c r="Q16" s="70"/>
      <c r="R16" s="70"/>
      <c r="S16" s="70"/>
      <c r="T16" s="66"/>
      <c r="U16" s="66"/>
      <c r="V16" s="66"/>
      <c r="W16" s="66"/>
      <c r="X16" s="66"/>
      <c r="Y16" s="46"/>
      <c r="Z16" s="46"/>
      <c r="AA16" s="7"/>
      <c r="AB16" s="19"/>
      <c r="AC16" s="124"/>
      <c r="AD16" s="124"/>
      <c r="AE16" s="7"/>
      <c r="AF16" s="19"/>
      <c r="AG16" s="128"/>
      <c r="AH16" s="132"/>
      <c r="AJ16" s="138"/>
      <c r="AK16" s="138"/>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row>
    <row r="17" spans="1:70" ht="33.75" customHeight="1">
      <c r="A17" s="7"/>
      <c r="B17" s="19"/>
      <c r="C17" s="7"/>
      <c r="D17" s="19"/>
      <c r="E17" s="7"/>
      <c r="F17" s="19"/>
      <c r="G17" s="46"/>
      <c r="H17" s="49"/>
      <c r="I17" s="51"/>
      <c r="J17" s="7"/>
      <c r="K17" s="54"/>
      <c r="L17" s="19"/>
      <c r="M17" s="55"/>
      <c r="N17" s="58"/>
      <c r="O17" s="66"/>
      <c r="P17" s="66"/>
      <c r="Q17" s="70"/>
      <c r="R17" s="70"/>
      <c r="S17" s="70"/>
      <c r="T17" s="66"/>
      <c r="U17" s="66"/>
      <c r="V17" s="66"/>
      <c r="W17" s="66"/>
      <c r="X17" s="66"/>
      <c r="Y17" s="46"/>
      <c r="Z17" s="46"/>
      <c r="AA17" s="7"/>
      <c r="AB17" s="19"/>
      <c r="AC17" s="124"/>
      <c r="AD17" s="124"/>
      <c r="AE17" s="7"/>
      <c r="AF17" s="19"/>
      <c r="AG17" s="128"/>
      <c r="AH17" s="132"/>
      <c r="AJ17" s="138"/>
      <c r="AK17" s="138"/>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row>
    <row r="18" spans="1:70" ht="8.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row>
    <row r="19" spans="1:70" ht="21" customHeight="1">
      <c r="A19" s="9" t="s">
        <v>9</v>
      </c>
      <c r="B19" s="9"/>
      <c r="C19" s="9"/>
      <c r="D19" s="9"/>
      <c r="E19" s="9"/>
      <c r="F19" s="9"/>
      <c r="G19" s="9"/>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row>
    <row r="20" spans="1:70" ht="20.100000000000001" customHeight="1">
      <c r="A20" s="6" t="s">
        <v>11</v>
      </c>
      <c r="B20" s="6"/>
      <c r="C20" s="6"/>
      <c r="D20" s="6"/>
      <c r="E20" s="36" t="s">
        <v>40</v>
      </c>
      <c r="F20" s="44"/>
      <c r="G20" s="44"/>
      <c r="H20" s="44"/>
      <c r="I20" s="44"/>
      <c r="J20" s="44"/>
      <c r="K20" s="44"/>
      <c r="L20" s="44"/>
      <c r="M20" s="44"/>
      <c r="N20" s="44"/>
      <c r="O20" s="44"/>
      <c r="P20" s="44"/>
      <c r="Q20" s="59"/>
      <c r="R20" s="36" t="s">
        <v>17</v>
      </c>
      <c r="S20" s="59"/>
      <c r="T20" s="36">
        <v>45</v>
      </c>
      <c r="U20" s="44"/>
      <c r="V20" s="44"/>
      <c r="W20" s="44"/>
      <c r="X20" s="44"/>
      <c r="Y20" s="44"/>
      <c r="Z20" s="44"/>
      <c r="AA20" s="59" t="s">
        <v>58</v>
      </c>
      <c r="AB20" s="10" t="s">
        <v>74</v>
      </c>
      <c r="AC20" s="10"/>
      <c r="AD20" s="36">
        <v>250</v>
      </c>
      <c r="AE20" s="44"/>
      <c r="AF20" s="44"/>
      <c r="AG20" s="44"/>
      <c r="AH20" s="59" t="s">
        <v>32</v>
      </c>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row>
    <row r="21" spans="1:70" ht="20.100000000000001" customHeight="1">
      <c r="A21" s="6"/>
      <c r="B21" s="6"/>
      <c r="C21" s="6"/>
      <c r="D21" s="6"/>
      <c r="E21" s="37"/>
      <c r="F21" s="45"/>
      <c r="G21" s="45"/>
      <c r="H21" s="45"/>
      <c r="I21" s="45"/>
      <c r="J21" s="45"/>
      <c r="K21" s="45"/>
      <c r="L21" s="45"/>
      <c r="M21" s="45"/>
      <c r="N21" s="45"/>
      <c r="O21" s="45"/>
      <c r="P21" s="45"/>
      <c r="Q21" s="61"/>
      <c r="R21" s="37"/>
      <c r="S21" s="61"/>
      <c r="T21" s="37"/>
      <c r="U21" s="45"/>
      <c r="V21" s="45"/>
      <c r="W21" s="45"/>
      <c r="X21" s="45"/>
      <c r="Y21" s="45"/>
      <c r="Z21" s="45"/>
      <c r="AA21" s="61"/>
      <c r="AB21" s="10"/>
      <c r="AC21" s="10"/>
      <c r="AD21" s="37"/>
      <c r="AE21" s="45"/>
      <c r="AF21" s="45"/>
      <c r="AG21" s="45"/>
      <c r="AH21" s="61"/>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row>
    <row r="22" spans="1:70" ht="21" customHeight="1">
      <c r="A22" s="10" t="s">
        <v>13</v>
      </c>
      <c r="B22" s="10"/>
      <c r="C22" s="10"/>
      <c r="D22" s="10"/>
      <c r="E22" s="38" t="s">
        <v>28</v>
      </c>
      <c r="F22" s="38"/>
      <c r="G22" s="38"/>
      <c r="H22" s="38"/>
      <c r="I22" s="38"/>
      <c r="J22" s="38" t="s">
        <v>30</v>
      </c>
      <c r="K22" s="38"/>
      <c r="L22" s="38"/>
      <c r="M22" s="38" t="s">
        <v>54</v>
      </c>
      <c r="N22" s="38"/>
      <c r="O22" s="38"/>
      <c r="P22" s="38"/>
      <c r="Q22" s="38"/>
      <c r="R22" s="38"/>
      <c r="S22" s="38"/>
      <c r="T22" s="38"/>
      <c r="U22" s="38"/>
      <c r="V22" s="38"/>
      <c r="W22" s="38"/>
      <c r="X22" s="38"/>
      <c r="Y22" s="38"/>
      <c r="Z22" s="10" t="s">
        <v>67</v>
      </c>
      <c r="AA22" s="10"/>
      <c r="AB22" s="10"/>
      <c r="AC22" s="10"/>
      <c r="AD22" s="6" t="s">
        <v>81</v>
      </c>
      <c r="AE22" s="6"/>
      <c r="AF22" s="6"/>
      <c r="AG22" s="6"/>
      <c r="AH22" s="13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row>
    <row r="23" spans="1:70" ht="21" customHeight="1">
      <c r="A23" s="10"/>
      <c r="B23" s="10"/>
      <c r="C23" s="10"/>
      <c r="D23" s="10"/>
      <c r="E23" s="38"/>
      <c r="F23" s="38"/>
      <c r="G23" s="38"/>
      <c r="H23" s="38"/>
      <c r="I23" s="38"/>
      <c r="J23" s="38"/>
      <c r="K23" s="38"/>
      <c r="L23" s="38"/>
      <c r="M23" s="4" t="s">
        <v>43</v>
      </c>
      <c r="N23" s="32"/>
      <c r="O23" s="4" t="s">
        <v>55</v>
      </c>
      <c r="P23" s="17"/>
      <c r="Q23" s="17"/>
      <c r="R23" s="17"/>
      <c r="S23" s="17"/>
      <c r="T23" s="17"/>
      <c r="U23" s="17"/>
      <c r="V23" s="32"/>
      <c r="W23" s="38" t="s">
        <v>63</v>
      </c>
      <c r="X23" s="6"/>
      <c r="Y23" s="6"/>
      <c r="Z23" s="10"/>
      <c r="AA23" s="10"/>
      <c r="AB23" s="10"/>
      <c r="AC23" s="10"/>
      <c r="AD23" s="6"/>
      <c r="AE23" s="6"/>
      <c r="AF23" s="6"/>
      <c r="AG23" s="6"/>
      <c r="AH23" s="6"/>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row>
    <row r="24" spans="1:70" ht="21" customHeight="1">
      <c r="A24" s="10"/>
      <c r="B24" s="10"/>
      <c r="C24" s="10"/>
      <c r="D24" s="10"/>
      <c r="E24" s="38"/>
      <c r="F24" s="38"/>
      <c r="G24" s="38"/>
      <c r="H24" s="38"/>
      <c r="I24" s="38"/>
      <c r="J24" s="38"/>
      <c r="K24" s="38"/>
      <c r="L24" s="38"/>
      <c r="M24" s="5"/>
      <c r="N24" s="33"/>
      <c r="O24" s="5"/>
      <c r="P24" s="18"/>
      <c r="Q24" s="18"/>
      <c r="R24" s="18"/>
      <c r="S24" s="18"/>
      <c r="T24" s="18"/>
      <c r="U24" s="18"/>
      <c r="V24" s="33"/>
      <c r="W24" s="6"/>
      <c r="X24" s="6"/>
      <c r="Y24" s="6"/>
      <c r="Z24" s="6" t="s">
        <v>69</v>
      </c>
      <c r="AA24" s="6"/>
      <c r="AB24" s="6" t="s">
        <v>75</v>
      </c>
      <c r="AC24" s="6"/>
      <c r="AD24" s="6" t="s">
        <v>69</v>
      </c>
      <c r="AE24" s="6"/>
      <c r="AF24" s="6"/>
      <c r="AG24" s="6" t="s">
        <v>75</v>
      </c>
      <c r="AH24" s="6"/>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row>
    <row r="25" spans="1:70" ht="21" customHeight="1">
      <c r="A25" s="6" t="s">
        <v>14</v>
      </c>
      <c r="B25" s="6"/>
      <c r="C25" s="85" t="s">
        <v>71</v>
      </c>
      <c r="D25" s="92"/>
      <c r="E25" s="39" t="s">
        <v>12</v>
      </c>
      <c r="F25" s="6" t="s">
        <v>29</v>
      </c>
      <c r="G25" s="6"/>
      <c r="H25" s="85" t="s">
        <v>86</v>
      </c>
      <c r="I25" s="92"/>
      <c r="J25" s="38" t="s">
        <v>91</v>
      </c>
      <c r="K25" s="6"/>
      <c r="L25" s="6"/>
      <c r="M25" s="36">
        <v>4</v>
      </c>
      <c r="N25" s="59" t="s">
        <v>36</v>
      </c>
      <c r="O25" s="38" t="s">
        <v>52</v>
      </c>
      <c r="P25" s="38"/>
      <c r="Q25" s="38"/>
      <c r="R25" s="38"/>
      <c r="S25" s="84" t="s">
        <v>34</v>
      </c>
      <c r="T25" s="86"/>
      <c r="U25" s="86"/>
      <c r="V25" s="91"/>
      <c r="W25" s="99" t="s">
        <v>96</v>
      </c>
      <c r="X25" s="104"/>
      <c r="Y25" s="107"/>
      <c r="Z25" s="114" t="s">
        <v>70</v>
      </c>
      <c r="AA25" s="103"/>
      <c r="AB25" s="123"/>
      <c r="AC25" s="103" t="s">
        <v>80</v>
      </c>
      <c r="AD25" s="7" t="str">
        <f>IF(IFERROR(INDEX([1]耕作者営農情報!$A$5:$AD$35,MATCH(CONCATENATE('促進計画（受け手）（記入例）'!$H$3,'促進計画（受け手）（記入例）'!$R$4,VLOOKUP(#REF!,[1]ワークシート!$D$2:$BX$1002,58,0)),[1]耕作者営農情報!$AD$5:$AD$35,0),22),"トラクター")=0,"トラクター",IFERROR(INDEX([1]耕作者営農情報!$A$5:$AD$35,MATCH(CONCATENATE('促進計画（受け手）（記入例）'!$H$3,'促進計画（受け手）（記入例）'!$R$4,VLOOKUP(#REF!,[1]ワークシート!$D$2:$BX$1002,58,0)),[1]耕作者営農情報!$AD$5:$AD$35,0),22),"トラクター"))</f>
        <v>トラクター</v>
      </c>
      <c r="AE25" s="54"/>
      <c r="AF25" s="19"/>
      <c r="AG25" s="123">
        <v>2</v>
      </c>
      <c r="AH25" s="103" t="s">
        <v>84</v>
      </c>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row>
    <row r="26" spans="1:70" ht="21" customHeight="1">
      <c r="A26" s="6" t="s">
        <v>15</v>
      </c>
      <c r="B26" s="6"/>
      <c r="C26" s="85" t="s">
        <v>89</v>
      </c>
      <c r="D26" s="92"/>
      <c r="E26" s="39"/>
      <c r="F26" s="6" t="s">
        <v>31</v>
      </c>
      <c r="G26" s="6"/>
      <c r="H26" s="85" t="s">
        <v>88</v>
      </c>
      <c r="I26" s="92"/>
      <c r="J26" s="6"/>
      <c r="K26" s="6"/>
      <c r="L26" s="6"/>
      <c r="M26" s="56"/>
      <c r="N26" s="60"/>
      <c r="O26" s="38"/>
      <c r="P26" s="38"/>
      <c r="Q26" s="38"/>
      <c r="R26" s="38"/>
      <c r="S26" s="85" t="s">
        <v>87</v>
      </c>
      <c r="T26" s="87"/>
      <c r="U26" s="87"/>
      <c r="V26" s="92"/>
      <c r="W26" s="100"/>
      <c r="X26" s="105"/>
      <c r="Y26" s="108"/>
      <c r="Z26" s="114" t="s">
        <v>23</v>
      </c>
      <c r="AA26" s="103"/>
      <c r="AB26" s="123"/>
      <c r="AC26" s="103" t="s">
        <v>80</v>
      </c>
      <c r="AD26" s="7" t="str">
        <f>IF(IFERROR(INDEX([1]耕作者営農情報!$A$5:$AD$35,MATCH(CONCATENATE('促進計画（受け手）（記入例）'!$H$3,'促進計画（受け手）（記入例）'!$R$4,VLOOKUP(#REF!,[1]ワークシート!$D$2:$BX$1002,58,0)),[1]耕作者営農情報!$AD$5:$AD$35,0),24),"コンバイン")=0,"コンバイン",IFERROR(INDEX([1]耕作者営農情報!$A$5:$AD$35,MATCH(CONCATENATE('促進計画（受け手）（記入例）'!$H$3,'促進計画（受け手）（記入例）'!$R$4,VLOOKUP(#REF!,[1]ワークシート!$D$2:$BX$1002,58,0)),[1]耕作者営農情報!$AD$5:$AD$35,0),24),"コンバイン"))</f>
        <v>コンバイン</v>
      </c>
      <c r="AE26" s="54"/>
      <c r="AF26" s="19"/>
      <c r="AG26" s="123">
        <v>1</v>
      </c>
      <c r="AH26" s="103" t="s">
        <v>84</v>
      </c>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0" ht="21" customHeight="1">
      <c r="A27" s="6" t="s">
        <v>19</v>
      </c>
      <c r="B27" s="6"/>
      <c r="C27" s="85" t="s">
        <v>89</v>
      </c>
      <c r="D27" s="92"/>
      <c r="E27" s="6" t="s">
        <v>19</v>
      </c>
      <c r="F27" s="6"/>
      <c r="G27" s="6"/>
      <c r="H27" s="85" t="s">
        <v>89</v>
      </c>
      <c r="I27" s="92"/>
      <c r="J27" s="6"/>
      <c r="K27" s="6"/>
      <c r="L27" s="6"/>
      <c r="M27" s="56"/>
      <c r="N27" s="60"/>
      <c r="O27" s="38" t="s">
        <v>16</v>
      </c>
      <c r="P27" s="38"/>
      <c r="Q27" s="38"/>
      <c r="R27" s="38"/>
      <c r="S27" s="85" t="s">
        <v>94</v>
      </c>
      <c r="T27" s="87"/>
      <c r="U27" s="87"/>
      <c r="V27" s="92"/>
      <c r="W27" s="100"/>
      <c r="X27" s="105"/>
      <c r="Y27" s="108"/>
      <c r="Z27" s="114" t="s">
        <v>72</v>
      </c>
      <c r="AA27" s="103"/>
      <c r="AB27" s="123"/>
      <c r="AC27" s="103" t="s">
        <v>80</v>
      </c>
      <c r="AD27" s="7" t="str">
        <f>IF(IFERROR(INDEX([1]耕作者営農情報!$A$5:$AD$35,MATCH(CONCATENATE('促進計画（受け手）（記入例）'!$H$3,'促進計画（受け手）（記入例）'!$R$4,VLOOKUP(#REF!,[1]ワークシート!$D$2:$BX$1002,58,0)),[1]耕作者営農情報!$AD$5:$AD$35,0),26),"田植え機")=0,"田植え機",IFERROR(INDEX([1]耕作者営農情報!$A$5:$AD$35,MATCH(CONCATENATE('促進計画（受け手）（記入例）'!$H$3,'促進計画（受け手）（記入例）'!$R$4,VLOOKUP(#REF!,[1]ワークシート!$D$2:$BX$1002,58,0)),[1]耕作者営農情報!$AD$5:$AD$35,0),26),"田植え機"))</f>
        <v>田植え機</v>
      </c>
      <c r="AE27" s="54"/>
      <c r="AF27" s="19"/>
      <c r="AG27" s="123"/>
      <c r="AH27" s="103" t="s">
        <v>84</v>
      </c>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row>
    <row r="28" spans="1:70" ht="21" customHeight="1">
      <c r="A28" s="6" t="s">
        <v>8</v>
      </c>
      <c r="B28" s="6"/>
      <c r="C28" s="85" t="s">
        <v>71</v>
      </c>
      <c r="D28" s="92"/>
      <c r="E28" s="6" t="s">
        <v>8</v>
      </c>
      <c r="F28" s="6"/>
      <c r="G28" s="6"/>
      <c r="H28" s="85" t="s">
        <v>37</v>
      </c>
      <c r="I28" s="92"/>
      <c r="J28" s="6"/>
      <c r="K28" s="6"/>
      <c r="L28" s="6"/>
      <c r="M28" s="37"/>
      <c r="N28" s="61"/>
      <c r="O28" s="38"/>
      <c r="P28" s="38"/>
      <c r="Q28" s="38"/>
      <c r="R28" s="38"/>
      <c r="S28" s="85" t="s">
        <v>95</v>
      </c>
      <c r="T28" s="87"/>
      <c r="U28" s="87"/>
      <c r="V28" s="92"/>
      <c r="W28" s="101"/>
      <c r="X28" s="106"/>
      <c r="Y28" s="109"/>
      <c r="Z28" s="7" t="s">
        <v>68</v>
      </c>
      <c r="AA28" s="19"/>
      <c r="AB28" s="114"/>
      <c r="AC28" s="103"/>
      <c r="AD28" s="7" t="str">
        <f>IF(IFERROR(INDEX([1]耕作者営農情報!$A$5:$AD$35,MATCH(CONCATENATE('促進計画（受け手）（記入例）'!$H$3,'促進計画（受け手）（記入例）'!$R$4,VLOOKUP(#REF!,[1]ワークシート!$D$2:$BX$1002,58,0)),[1]耕作者営農情報!$AD$5:$AD$35,0),28),"軽トラック")=0,"軽トラック",IFERROR(INDEX([1]耕作者営農情報!$A$5:$AD$35,MATCH(CONCATENATE('促進計画（受け手）（記入例）'!$H$3,'促進計画（受け手）（記入例）'!$R$4,VLOOKUP(#REF!,[1]ワークシート!$D$2:$BX$1002,58,0)),[1]耕作者営農情報!$AD$5:$AD$35,0),28),"軽トラック"))</f>
        <v>軽トラック</v>
      </c>
      <c r="AE28" s="54"/>
      <c r="AF28" s="19"/>
      <c r="AG28" s="123"/>
      <c r="AH28" s="103" t="s">
        <v>84</v>
      </c>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row>
    <row r="29" spans="1:70" ht="18.75" customHeight="1">
      <c r="A29" s="8"/>
      <c r="B29" s="8"/>
      <c r="C29" s="8"/>
      <c r="D29" s="8"/>
      <c r="E29" s="8"/>
      <c r="F29" s="8"/>
      <c r="G29" s="8"/>
      <c r="H29" s="8"/>
      <c r="I29" s="8"/>
      <c r="J29" s="8"/>
      <c r="K29" s="8"/>
      <c r="L29" s="8"/>
      <c r="M29" s="8"/>
      <c r="N29" s="8"/>
      <c r="O29" s="8"/>
      <c r="P29" s="8"/>
      <c r="Q29" s="8"/>
      <c r="R29" s="8"/>
      <c r="S29" s="8"/>
      <c r="T29" s="2" t="s">
        <v>38</v>
      </c>
      <c r="V29" s="93" t="s">
        <v>50</v>
      </c>
      <c r="X29" s="94"/>
      <c r="Y29" s="8"/>
      <c r="Z29" s="8"/>
      <c r="AA29" s="8"/>
      <c r="AB29" s="8"/>
      <c r="AC29" s="8"/>
      <c r="AD29" s="8"/>
      <c r="AE29" s="8"/>
      <c r="AF29" s="8"/>
      <c r="AG29" s="8"/>
      <c r="AH29" s="8"/>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row>
    <row r="30" spans="1:70" ht="29.25" customHeight="1">
      <c r="A30" s="8"/>
      <c r="B30" s="8"/>
      <c r="C30" s="8"/>
      <c r="D30" s="8"/>
      <c r="E30" s="8"/>
      <c r="F30" s="8"/>
      <c r="G30" s="8"/>
      <c r="H30" s="8"/>
      <c r="I30" s="8"/>
      <c r="J30" s="8"/>
      <c r="K30" s="8"/>
      <c r="L30" s="8"/>
      <c r="M30" s="8"/>
      <c r="N30" s="8"/>
      <c r="O30" s="8"/>
      <c r="P30" s="8"/>
      <c r="Q30" s="8"/>
      <c r="R30" s="8"/>
      <c r="S30" s="8"/>
      <c r="T30" s="145" t="s">
        <v>101</v>
      </c>
      <c r="V30" s="94" t="s">
        <v>64</v>
      </c>
      <c r="X30" s="94"/>
      <c r="Y30" s="8"/>
      <c r="Z30" s="8"/>
      <c r="AA30" s="8"/>
      <c r="AB30" s="8"/>
      <c r="AC30" s="8"/>
      <c r="AD30" s="8"/>
      <c r="AE30" s="8"/>
      <c r="AF30" s="8"/>
      <c r="AG30" s="8"/>
      <c r="AH30" s="8"/>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row>
    <row r="31" spans="1:70" ht="25.5" customHeight="1">
      <c r="A31" s="8"/>
      <c r="B31" s="8"/>
      <c r="C31" s="8"/>
      <c r="D31" s="8"/>
      <c r="E31" s="8"/>
      <c r="F31" s="8"/>
      <c r="G31" s="8"/>
      <c r="H31" s="8"/>
      <c r="I31" s="8"/>
      <c r="J31" s="8"/>
      <c r="K31" s="8"/>
      <c r="L31" s="8"/>
      <c r="M31" s="8"/>
      <c r="N31" s="8"/>
      <c r="O31" s="8"/>
      <c r="P31" s="8"/>
      <c r="Q31" s="8"/>
      <c r="R31" s="8"/>
      <c r="S31" s="8"/>
      <c r="U31" s="89"/>
      <c r="V31" s="89" t="s">
        <v>33</v>
      </c>
      <c r="X31" s="94"/>
      <c r="Y31" s="8"/>
      <c r="Z31" s="8"/>
      <c r="AA31" s="8"/>
      <c r="AB31" s="8"/>
      <c r="AC31" s="8"/>
      <c r="AD31" s="8"/>
      <c r="AE31" s="8"/>
      <c r="AF31" s="8"/>
      <c r="AG31" s="8"/>
      <c r="AH31" s="8"/>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row>
    <row r="32" spans="1:70" ht="25.5" customHeight="1">
      <c r="A32" s="8"/>
      <c r="B32" s="8"/>
      <c r="C32" s="8"/>
      <c r="D32" s="8"/>
      <c r="E32" s="8"/>
      <c r="F32" s="8"/>
      <c r="G32" s="8"/>
      <c r="H32" s="8"/>
      <c r="I32" s="8"/>
      <c r="J32" s="8"/>
      <c r="K32" s="8"/>
      <c r="L32" s="8"/>
      <c r="M32" s="8"/>
      <c r="N32" s="8"/>
      <c r="O32" s="8"/>
      <c r="P32" s="8"/>
      <c r="Q32" s="8"/>
      <c r="R32" s="8"/>
      <c r="S32" s="8"/>
      <c r="U32" s="90"/>
      <c r="V32" s="89" t="s">
        <v>53</v>
      </c>
      <c r="X32" s="94"/>
      <c r="Y32" s="8"/>
      <c r="Z32" s="8"/>
      <c r="AA32" s="8"/>
      <c r="AB32" s="8"/>
      <c r="AC32" s="8"/>
      <c r="AD32" s="8"/>
      <c r="AE32" s="8"/>
      <c r="AF32" s="8"/>
      <c r="AG32" s="8"/>
      <c r="AH32" s="8"/>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row>
    <row r="33" spans="1:70" ht="67.5" customHeight="1">
      <c r="A33" s="8"/>
      <c r="B33" s="8"/>
      <c r="C33" s="8"/>
      <c r="D33" s="8"/>
      <c r="E33" s="8"/>
      <c r="F33" s="8"/>
      <c r="G33" s="8"/>
      <c r="H33" s="8"/>
      <c r="I33" s="8"/>
      <c r="J33" s="8"/>
      <c r="K33" s="8"/>
      <c r="L33" s="8"/>
      <c r="M33" s="8"/>
      <c r="N33" s="8"/>
      <c r="O33" s="8"/>
      <c r="P33" s="8"/>
      <c r="Q33" s="8"/>
      <c r="R33" s="8"/>
      <c r="S33" s="8"/>
      <c r="T33" s="8"/>
      <c r="U33" s="8"/>
      <c r="W33" s="102"/>
      <c r="X33" s="94"/>
      <c r="Y33" s="8"/>
      <c r="Z33" s="8"/>
      <c r="AA33" s="8"/>
      <c r="AB33" s="8"/>
      <c r="AC33" s="8"/>
      <c r="AD33" s="8"/>
      <c r="AE33" s="8"/>
      <c r="AF33" s="8"/>
      <c r="AG33" s="8"/>
      <c r="AH33" s="8"/>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row>
    <row r="34" spans="1:70" ht="21.9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0" ht="18.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row>
    <row r="36" spans="1:70" ht="18.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row>
    <row r="37" spans="1:70" ht="18.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row>
    <row r="38" spans="1:70" ht="18.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0" ht="18.7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row>
    <row r="40" spans="1:70" ht="18.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row>
    <row r="41" spans="1:70" ht="18.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row>
    <row r="42" spans="1:70" ht="18.7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row>
    <row r="43" spans="1:70" ht="18.7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row>
    <row r="44" spans="1:70" ht="18.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row>
    <row r="45" spans="1:70" ht="18.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row>
    <row r="46" spans="1:70" ht="18.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row>
    <row r="47" spans="1:70" ht="18.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row>
    <row r="48" spans="1:70" ht="18.7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row>
    <row r="49" spans="1:70" ht="18.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row>
    <row r="50" spans="1:70" ht="18.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row>
    <row r="51" spans="1:70" ht="18.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row>
    <row r="52" spans="1:70" ht="18.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row>
    <row r="53" spans="1:70" ht="18.7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row>
    <row r="54" spans="1:70" ht="18.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row>
    <row r="55" spans="1:70" ht="18.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row>
    <row r="56" spans="1:70" ht="18.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0" ht="18.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row>
    <row r="58" spans="1:70" ht="18.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row>
    <row r="59" spans="1:70" ht="18.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row>
    <row r="60" spans="1:70" ht="18.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row>
    <row r="61" spans="1:70" ht="18.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row>
    <row r="62" spans="1:70" ht="18.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row>
    <row r="63" spans="1:70" ht="18.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row>
    <row r="64" spans="1:70" ht="18.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row>
    <row r="65" spans="1:70" ht="18.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row>
    <row r="66" spans="1:70" ht="72.599999999999994"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row>
    <row r="67" spans="1:70" ht="12.95" customHeight="1">
      <c r="A67" s="8"/>
      <c r="B67" s="8" t="s">
        <v>20</v>
      </c>
      <c r="C67" s="8"/>
      <c r="D67" s="8"/>
      <c r="E67" s="8"/>
      <c r="F67" s="8"/>
      <c r="G67" s="8"/>
      <c r="H67" s="8"/>
      <c r="I67" s="8"/>
      <c r="J67" s="8"/>
      <c r="K67" s="8"/>
      <c r="L67" s="8"/>
      <c r="M67" s="8"/>
      <c r="N67" s="8"/>
      <c r="O67" s="8"/>
      <c r="P67" s="8"/>
      <c r="Q67" s="8"/>
      <c r="R67" s="8"/>
      <c r="S67" s="8" t="s">
        <v>61</v>
      </c>
      <c r="T67" s="8"/>
      <c r="U67" s="8"/>
      <c r="V67" s="8"/>
      <c r="W67" s="8"/>
      <c r="X67" s="8"/>
      <c r="Y67" s="8"/>
      <c r="Z67" s="8"/>
      <c r="AA67" s="8"/>
      <c r="AB67" s="8"/>
      <c r="AC67" s="8"/>
      <c r="AD67" s="8"/>
      <c r="AE67" s="8"/>
      <c r="AF67" s="8"/>
      <c r="AG67" s="8"/>
      <c r="AH67" s="8"/>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row>
    <row r="68" spans="1:70" ht="15">
      <c r="A68" s="8"/>
      <c r="B68" s="20" t="s">
        <v>21</v>
      </c>
      <c r="C68" s="27"/>
      <c r="D68" s="20" t="s">
        <v>25</v>
      </c>
      <c r="E68" s="40"/>
      <c r="F68" s="40"/>
      <c r="G68" s="40"/>
      <c r="H68" s="27"/>
      <c r="I68" s="20" t="s">
        <v>44</v>
      </c>
      <c r="J68" s="40"/>
      <c r="K68" s="40"/>
      <c r="L68" s="40"/>
      <c r="M68" s="27"/>
      <c r="N68" s="62" t="s">
        <v>48</v>
      </c>
      <c r="O68" s="67"/>
      <c r="P68" s="67"/>
      <c r="Q68" s="71"/>
      <c r="R68" s="8"/>
      <c r="S68" s="62" t="s">
        <v>62</v>
      </c>
      <c r="T68" s="67"/>
      <c r="U68" s="67"/>
      <c r="V68" s="67"/>
      <c r="W68" s="71"/>
      <c r="X68" s="62" t="s">
        <v>65</v>
      </c>
      <c r="Y68" s="67"/>
      <c r="Z68" s="67"/>
      <c r="AA68" s="67"/>
      <c r="AB68" s="71"/>
      <c r="AC68" s="62" t="s">
        <v>48</v>
      </c>
      <c r="AD68" s="67"/>
      <c r="AE68" s="67"/>
      <c r="AF68" s="67"/>
      <c r="AG68" s="71"/>
      <c r="AH68" s="8"/>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row>
    <row r="69" spans="1:70" ht="15">
      <c r="A69" s="8"/>
      <c r="B69" s="21"/>
      <c r="C69" s="28"/>
      <c r="D69" s="21"/>
      <c r="E69" s="41"/>
      <c r="F69" s="41"/>
      <c r="G69" s="41"/>
      <c r="H69" s="28"/>
      <c r="I69" s="21"/>
      <c r="J69" s="41"/>
      <c r="K69" s="41"/>
      <c r="L69" s="41"/>
      <c r="M69" s="28"/>
      <c r="N69" s="63"/>
      <c r="O69" s="2"/>
      <c r="P69" s="2"/>
      <c r="Q69" s="72"/>
      <c r="R69" s="8"/>
      <c r="S69" s="63"/>
      <c r="T69" s="2"/>
      <c r="U69" s="2"/>
      <c r="V69" s="2"/>
      <c r="W69" s="72"/>
      <c r="X69" s="63"/>
      <c r="Y69" s="2"/>
      <c r="Z69" s="2"/>
      <c r="AA69" s="2"/>
      <c r="AB69" s="72"/>
      <c r="AC69" s="63"/>
      <c r="AD69" s="2"/>
      <c r="AE69" s="2"/>
      <c r="AF69" s="2"/>
      <c r="AG69" s="72"/>
      <c r="AH69" s="8"/>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row>
    <row r="70" spans="1:70" ht="15">
      <c r="A70" s="8"/>
      <c r="B70" s="22"/>
      <c r="C70" s="29"/>
      <c r="D70" s="22"/>
      <c r="E70" s="42"/>
      <c r="F70" s="42"/>
      <c r="G70" s="42"/>
      <c r="H70" s="29"/>
      <c r="I70" s="22"/>
      <c r="J70" s="42"/>
      <c r="K70" s="42"/>
      <c r="L70" s="42"/>
      <c r="M70" s="29"/>
      <c r="N70" s="64"/>
      <c r="O70" s="68"/>
      <c r="P70" s="68"/>
      <c r="Q70" s="73"/>
      <c r="R70" s="8"/>
      <c r="S70" s="64"/>
      <c r="T70" s="68"/>
      <c r="U70" s="68"/>
      <c r="V70" s="68"/>
      <c r="W70" s="73"/>
      <c r="X70" s="64"/>
      <c r="Y70" s="68"/>
      <c r="Z70" s="68"/>
      <c r="AA70" s="68"/>
      <c r="AB70" s="73"/>
      <c r="AC70" s="64"/>
      <c r="AD70" s="68"/>
      <c r="AE70" s="68"/>
      <c r="AF70" s="68"/>
      <c r="AG70" s="73"/>
      <c r="AH70" s="8"/>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row>
    <row r="71" spans="1:70" ht="15">
      <c r="A71" s="8"/>
      <c r="B71" s="20" t="str">
        <f>+IFERROR(IF(VLOOKUP(#REF!,[1]ワークシート!$D$2:$BY$1002,68,0)="","",VLOOKUP(#REF!,[1]ワークシート!$D$2:$BY$1002,68,0)),"")</f>
        <v/>
      </c>
      <c r="C71" s="27"/>
      <c r="D71" s="20" t="str">
        <f>+IFERROR(IF(VLOOKUP(#REF!,[1]ワークシート!$D$2:$BY$1002,69,0)="","",VLOOKUP(#REF!,[1]ワークシート!$D$2:$BY$1002,69,0)),"")</f>
        <v/>
      </c>
      <c r="E71" s="40"/>
      <c r="F71" s="40"/>
      <c r="G71" s="40"/>
      <c r="H71" s="27"/>
      <c r="I71" s="20" t="str">
        <f>+IFERROR(IF(VLOOKUP(#REF!,[1]ワークシート!$D$2:$BY$1002,70,0)="","",VLOOKUP(#REF!,[1]ワークシート!$D$2:$BY$1002,70,0)),"")</f>
        <v/>
      </c>
      <c r="J71" s="40"/>
      <c r="K71" s="40"/>
      <c r="L71" s="40"/>
      <c r="M71" s="27"/>
      <c r="N71" s="20" t="str">
        <f>+IFERROR(IF(VLOOKUP(#REF!,[1]ワークシート!$D$2:$BY$1002,71,0)="","",VLOOKUP(#REF!,[1]ワークシート!$D$2:$BY$1002,71,0)),"")</f>
        <v/>
      </c>
      <c r="O71" s="40"/>
      <c r="P71" s="40"/>
      <c r="Q71" s="27"/>
      <c r="R71" s="79"/>
      <c r="S71" s="20" t="str">
        <f>+IFERROR(IF(VLOOKUP(#REF!,[1]ワークシート!$D$2:$BY$1002,72,0)="","",VLOOKUP(#REF!,[1]ワークシート!$D$2:$BY$1002,72,0)),"")</f>
        <v/>
      </c>
      <c r="T71" s="40"/>
      <c r="U71" s="40"/>
      <c r="V71" s="40"/>
      <c r="W71" s="27"/>
      <c r="X71" s="20" t="str">
        <f>+IFERROR(IF(VLOOKUP(#REF!,[1]ワークシート!$D$2:$BY$1002,73,0)="","",VLOOKUP(#REF!,[1]ワークシート!$D$2:$BY$1002,73,0)),"")</f>
        <v/>
      </c>
      <c r="Y71" s="40"/>
      <c r="Z71" s="40"/>
      <c r="AA71" s="40"/>
      <c r="AB71" s="27"/>
      <c r="AC71" s="20" t="str">
        <f>+IFERROR(IF(VLOOKUP(#REF!,[1]ワークシート!$D$2:$BY$1002,74,0)="","",VLOOKUP(#REF!,[1]ワークシート!$D$2:$BY$1002,74,0)),"")</f>
        <v/>
      </c>
      <c r="AD71" s="40"/>
      <c r="AE71" s="40"/>
      <c r="AF71" s="40"/>
      <c r="AG71" s="27"/>
      <c r="AH71" s="8"/>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row>
    <row r="72" spans="1:70" ht="15">
      <c r="A72" s="8"/>
      <c r="B72" s="21"/>
      <c r="C72" s="28"/>
      <c r="D72" s="21"/>
      <c r="E72" s="41"/>
      <c r="F72" s="41"/>
      <c r="G72" s="41"/>
      <c r="H72" s="28"/>
      <c r="I72" s="21"/>
      <c r="J72" s="41"/>
      <c r="K72" s="41"/>
      <c r="L72" s="41"/>
      <c r="M72" s="28"/>
      <c r="N72" s="21"/>
      <c r="O72" s="41"/>
      <c r="P72" s="41"/>
      <c r="Q72" s="28"/>
      <c r="R72" s="79"/>
      <c r="S72" s="21"/>
      <c r="T72" s="41"/>
      <c r="U72" s="41"/>
      <c r="V72" s="41"/>
      <c r="W72" s="28"/>
      <c r="X72" s="21"/>
      <c r="Y72" s="41"/>
      <c r="Z72" s="41"/>
      <c r="AA72" s="41"/>
      <c r="AB72" s="28"/>
      <c r="AC72" s="21"/>
      <c r="AD72" s="41"/>
      <c r="AE72" s="41"/>
      <c r="AF72" s="41"/>
      <c r="AG72" s="28"/>
      <c r="AH72" s="8"/>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row>
    <row r="73" spans="1:70" ht="15">
      <c r="A73" s="8"/>
      <c r="B73" s="21"/>
      <c r="C73" s="28"/>
      <c r="D73" s="21"/>
      <c r="E73" s="41"/>
      <c r="F73" s="41"/>
      <c r="G73" s="41"/>
      <c r="H73" s="28"/>
      <c r="I73" s="21"/>
      <c r="J73" s="41"/>
      <c r="K73" s="41"/>
      <c r="L73" s="41"/>
      <c r="M73" s="28"/>
      <c r="N73" s="21"/>
      <c r="O73" s="41"/>
      <c r="P73" s="41"/>
      <c r="Q73" s="28"/>
      <c r="R73" s="79"/>
      <c r="S73" s="21"/>
      <c r="T73" s="41"/>
      <c r="U73" s="41"/>
      <c r="V73" s="41"/>
      <c r="W73" s="28"/>
      <c r="X73" s="21"/>
      <c r="Y73" s="41"/>
      <c r="Z73" s="41"/>
      <c r="AA73" s="41"/>
      <c r="AB73" s="28"/>
      <c r="AC73" s="21"/>
      <c r="AD73" s="41"/>
      <c r="AE73" s="41"/>
      <c r="AF73" s="41"/>
      <c r="AG73" s="28"/>
      <c r="AH73" s="8"/>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row>
    <row r="74" spans="1:70" ht="15">
      <c r="A74" s="8"/>
      <c r="B74" s="22"/>
      <c r="C74" s="29"/>
      <c r="D74" s="22"/>
      <c r="E74" s="42"/>
      <c r="F74" s="42"/>
      <c r="G74" s="42"/>
      <c r="H74" s="29"/>
      <c r="I74" s="22"/>
      <c r="J74" s="42"/>
      <c r="K74" s="42"/>
      <c r="L74" s="42"/>
      <c r="M74" s="29"/>
      <c r="N74" s="22"/>
      <c r="O74" s="42"/>
      <c r="P74" s="42"/>
      <c r="Q74" s="29"/>
      <c r="R74" s="79"/>
      <c r="S74" s="22"/>
      <c r="T74" s="42"/>
      <c r="U74" s="42"/>
      <c r="V74" s="42"/>
      <c r="W74" s="29"/>
      <c r="X74" s="22"/>
      <c r="Y74" s="42"/>
      <c r="Z74" s="42"/>
      <c r="AA74" s="42"/>
      <c r="AB74" s="29"/>
      <c r="AC74" s="22"/>
      <c r="AD74" s="42"/>
      <c r="AE74" s="42"/>
      <c r="AF74" s="42"/>
      <c r="AG74" s="29"/>
      <c r="AH74" s="8"/>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row>
    <row r="75" spans="1:70">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row>
    <row r="76" spans="1:70" ht="11.25" hidden="1"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row>
    <row r="77" spans="1:70" ht="18.75" hidden="1">
      <c r="A77" s="11"/>
      <c r="B77" s="23" t="s">
        <v>10</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row>
    <row r="78" spans="1:70" ht="9" hidden="1" customHeight="1">
      <c r="A78" s="11"/>
      <c r="B78" s="23"/>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row>
    <row r="79" spans="1:70" ht="30.75" hidden="1" customHeight="1">
      <c r="A79" s="12"/>
      <c r="B79" s="15" t="str">
        <f>+IFERROR(IF(VLOOKUP(#REF!,[1]ワークシート!$D$2:$BW$1002,55,0)="","",VLOOKUP(#REF!,[1]ワークシート!$D$2:$BW$1002,55,0)),"")</f>
        <v/>
      </c>
      <c r="C79" s="30"/>
      <c r="D79" s="30"/>
      <c r="E79" s="30"/>
      <c r="F79" s="30"/>
      <c r="G79" s="30"/>
      <c r="H79" s="30"/>
      <c r="I79" s="30"/>
      <c r="J79" s="25"/>
      <c r="K79" s="48" t="str">
        <f>+IFERROR(IF(VLOOKUP(#REF!,[1]ワークシート!$D$2:$BW$1002,57,0)="","",VLOOKUP(#REF!,[1]ワークシート!$D$2:$BW$1002,57,0)),"")</f>
        <v/>
      </c>
      <c r="L79" s="48"/>
      <c r="M79" s="48"/>
      <c r="N79" s="48"/>
      <c r="O79" s="48"/>
      <c r="P79" s="48"/>
      <c r="Q79" s="48"/>
      <c r="R79" s="48"/>
      <c r="S79" s="48"/>
      <c r="T79" s="12"/>
      <c r="U79" s="12"/>
      <c r="V79" s="12"/>
      <c r="W79" s="12"/>
      <c r="X79" s="12"/>
      <c r="Y79" s="12"/>
      <c r="Z79" s="12"/>
      <c r="AA79" s="12"/>
      <c r="AB79" s="12"/>
      <c r="AC79" s="12"/>
      <c r="AD79" s="12"/>
      <c r="AE79" s="12"/>
      <c r="AF79" s="12"/>
      <c r="AG79" s="12"/>
      <c r="AH79" s="12"/>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row>
    <row r="80" spans="1:70" ht="15" hidden="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row>
    <row r="81" spans="1:70" ht="21" hidden="1" customHeight="1">
      <c r="A81" s="13" t="s">
        <v>6</v>
      </c>
      <c r="B81" s="13"/>
      <c r="C81" s="13"/>
      <c r="D81" s="13"/>
      <c r="E81" s="13"/>
      <c r="F81" s="13"/>
      <c r="G81" s="13"/>
      <c r="H81" s="13"/>
      <c r="I81" s="13"/>
      <c r="J81" s="53" t="s">
        <v>46</v>
      </c>
      <c r="K81" s="53"/>
      <c r="L81" s="53"/>
      <c r="M81" s="53"/>
      <c r="N81" s="53"/>
      <c r="O81" s="53"/>
      <c r="P81" s="53"/>
      <c r="Q81" s="53" t="s">
        <v>56</v>
      </c>
      <c r="R81" s="53"/>
      <c r="S81" s="53"/>
      <c r="T81" s="53"/>
      <c r="U81" s="53"/>
      <c r="V81" s="53"/>
      <c r="W81" s="53"/>
      <c r="X81" s="53"/>
      <c r="Y81" s="13" t="s">
        <v>66</v>
      </c>
      <c r="Z81" s="13"/>
      <c r="AA81" s="13"/>
      <c r="AB81" s="13"/>
      <c r="AC81" s="13"/>
      <c r="AD81" s="13"/>
      <c r="AE81" s="47" t="s">
        <v>83</v>
      </c>
      <c r="AF81" s="47"/>
      <c r="AG81" s="129" t="s">
        <v>48</v>
      </c>
      <c r="AH81" s="134"/>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row>
    <row r="82" spans="1:70" ht="21" hidden="1" customHeight="1">
      <c r="A82" s="13" t="s">
        <v>7</v>
      </c>
      <c r="B82" s="13"/>
      <c r="C82" s="13"/>
      <c r="D82" s="13"/>
      <c r="E82" s="13"/>
      <c r="F82" s="13"/>
      <c r="G82" s="47" t="s">
        <v>35</v>
      </c>
      <c r="H82" s="47" t="s">
        <v>42</v>
      </c>
      <c r="I82" s="13"/>
      <c r="J82" s="47" t="s">
        <v>47</v>
      </c>
      <c r="K82" s="13"/>
      <c r="L82" s="13"/>
      <c r="M82" s="13" t="s">
        <v>51</v>
      </c>
      <c r="N82" s="13"/>
      <c r="O82" s="47" t="s">
        <v>1</v>
      </c>
      <c r="P82" s="13"/>
      <c r="Q82" s="47" t="s">
        <v>49</v>
      </c>
      <c r="R82" s="13"/>
      <c r="S82" s="13"/>
      <c r="T82" s="13" t="s">
        <v>51</v>
      </c>
      <c r="U82" s="13"/>
      <c r="V82" s="47" t="s">
        <v>1</v>
      </c>
      <c r="W82" s="13"/>
      <c r="X82" s="13"/>
      <c r="Y82" s="47" t="s">
        <v>57</v>
      </c>
      <c r="Z82" s="13"/>
      <c r="AA82" s="13" t="s">
        <v>73</v>
      </c>
      <c r="AB82" s="13"/>
      <c r="AC82" s="47" t="s">
        <v>79</v>
      </c>
      <c r="AD82" s="13"/>
      <c r="AE82" s="47"/>
      <c r="AF82" s="47"/>
      <c r="AG82" s="130"/>
      <c r="AH82" s="135"/>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row>
    <row r="83" spans="1:70" ht="21" hidden="1" customHeight="1">
      <c r="A83" s="14" t="s">
        <v>5</v>
      </c>
      <c r="B83" s="24"/>
      <c r="C83" s="31" t="s">
        <v>24</v>
      </c>
      <c r="D83" s="24"/>
      <c r="E83" s="13" t="s">
        <v>27</v>
      </c>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47"/>
      <c r="AF83" s="47"/>
      <c r="AG83" s="131"/>
      <c r="AH83" s="136"/>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row>
    <row r="84" spans="1:70" ht="34.5" hidden="1" customHeight="1">
      <c r="A84" s="15" t="str">
        <f>+IFERROR(IF(VLOOKUP(#REF!&amp;"-"&amp;ROW()-89,[1]ワークシート!$F$2:$BX$1002,6,0)="","",VLOOKUP(#REF!&amp;"-"&amp;ROW()-89,[1]ワークシート!$F$2:$BX$1002,6,0)),"")</f>
        <v/>
      </c>
      <c r="B84" s="25"/>
      <c r="C84" s="15" t="str">
        <f>+IFERROR(IF(VLOOKUP(#REF!&amp;"-"&amp;ROW()-89,[1]ワークシート!$F$2:$BX$1002,7,0)="","",VLOOKUP(#REF!&amp;"-"&amp;ROW()-89,[1]ワークシート!$F$2:$BX$1002,7,0)),"")</f>
        <v/>
      </c>
      <c r="D84" s="25"/>
      <c r="E84" s="15" t="str">
        <f>+IFERROR(IF(VLOOKUP(#REF!&amp;"-"&amp;ROW()-89,[1]ワークシート!$F$2:$BX$1002,8,0)="","",VLOOKUP(#REF!&amp;"-"&amp;ROW()-89,[1]ワークシート!$F$2:$BX$1002,8,0)),"")</f>
        <v/>
      </c>
      <c r="F84" s="25"/>
      <c r="G84" s="48" t="str">
        <f>+IFERROR(IF(VLOOKUP(#REF!&amp;"-"&amp;ROW()-89,[1]ワークシート!$F$2:$BX$1002,9,0)="","",VLOOKUP(#REF!&amp;"-"&amp;ROW()-89,[1]ワークシート!$F$2:$BX$1002,9,0)),"")</f>
        <v/>
      </c>
      <c r="H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4" s="52"/>
      <c r="J84" s="15" t="str">
        <f>+IFERROR(IF(VLOOKUP(#REF!&amp;"-"&amp;ROW()-89,[1]ワークシート!$F$2:$BX$1002,16,0)="","",VLOOKUP(#REF!&amp;"-"&amp;ROW()-89,[1]ワークシート!$F$2:$BX$1002,16,0)),"")</f>
        <v/>
      </c>
      <c r="K84" s="30"/>
      <c r="L84" s="25"/>
      <c r="M84" s="57" t="str">
        <f>+IFERROR(VLOOKUP(#REF!&amp;"-"&amp;ROW()-89,[1]ワークシート!$F$2:$BX$1002,21,0),"")</f>
        <v/>
      </c>
      <c r="N84" s="65"/>
      <c r="O84" s="69" t="str">
        <f>+IFERROR(VLOOKUP(#REF!&amp;"-"&amp;ROW()-89,[1]ワークシート!$F$2:$BX$1002,22,0),"")</f>
        <v/>
      </c>
      <c r="P84" s="69"/>
      <c r="Q84" s="74" t="str">
        <f>+IFERROR(IF(VLOOKUP(#REF!&amp;"-"&amp;ROW()-89,[1]ワークシート!$F$2:$BX$1002,53,0)="","",VLOOKUP(#REF!&amp;"-"&amp;ROW()-89,[1]ワークシート!$F$2:$BX$1002,53,0)),"")</f>
        <v/>
      </c>
      <c r="R84" s="74"/>
      <c r="S84" s="74"/>
      <c r="T84" s="69" t="str">
        <f>+IFERROR(VLOOKUP(#REF!&amp;"-"&amp;ROW()-89,[1]ワークシート!$F$2:$BX$1002,58,0),"")</f>
        <v/>
      </c>
      <c r="U84" s="69"/>
      <c r="V84" s="69" t="str">
        <f>+IFERROR(VLOOKUP(#REF!&amp;"-"&amp;ROW()-89,[1]ワークシート!$F$2:$BX$1002,59,0),"")</f>
        <v/>
      </c>
      <c r="W84" s="69"/>
      <c r="X84" s="69"/>
      <c r="Y84" s="48" t="str">
        <f t="shared" ref="Y84:Y147" si="0">IF(AC84="","",IF(AC84=0,"使用貸借権","賃借権"))</f>
        <v/>
      </c>
      <c r="Z84" s="48"/>
      <c r="AA84" s="15" t="str">
        <f>+IFERROR(VLOOKUP(#REF!&amp;"-"&amp;ROW()-89,[1]ワークシート!$F$2:$BX$1002,10,0)&amp;"","")</f>
        <v/>
      </c>
      <c r="AB84" s="25"/>
      <c r="AC84" s="125" t="str">
        <f>+IFERROR(VLOOKUP(#REF!&amp;"-"&amp;ROW()-89,[1]ワークシート!$F$2:$BX$1002,63,0),"")</f>
        <v/>
      </c>
      <c r="AD84" s="125"/>
      <c r="AE84" s="48" t="str">
        <f t="shared" ref="AE84:AE147" si="1">IF(Y84="","",IF(Y84="使用貸借権","-","口座引落　１２月"))</f>
        <v/>
      </c>
      <c r="AF84" s="48"/>
      <c r="AG84" s="48" t="str">
        <f>+IFERROR(IF(VLOOKUP(#REF!&amp;"-"&amp;ROW()-89,[1]ワークシート!$F$2:$BX$1002,64,0)="","",VLOOKUP(#REF!&amp;"-"&amp;ROW()-89,[1]ワークシート!$F$2:$BX$1002,64,0)),"")</f>
        <v/>
      </c>
      <c r="AH84" s="48"/>
      <c r="AI84" s="43"/>
      <c r="AJ84" s="139">
        <v>1</v>
      </c>
      <c r="AK84" s="139" t="str">
        <f>+$M$1&amp;AJ84</f>
        <v>1</v>
      </c>
      <c r="AL84" s="43"/>
      <c r="AM84" s="43" t="str">
        <f>+IFERROR(IF(VLOOKUP(#REF!&amp;"-"&amp;ROW()-89,[1]ワークシート!$F$2:$BW$1002,12,0)="","",VLOOKUP(#REF!&amp;"-"&amp;ROW()-89,[1]ワークシート!$F$2:$BW$1002,12,0)),"")</f>
        <v/>
      </c>
      <c r="AN84" s="43"/>
      <c r="AO84" s="43"/>
      <c r="AP84" s="43"/>
      <c r="AQ84" s="43"/>
      <c r="AR84" s="43"/>
      <c r="AS84" s="43"/>
      <c r="AT84" s="43"/>
      <c r="AU84" s="43"/>
      <c r="AV84" s="43"/>
      <c r="AW84" s="43"/>
      <c r="AX84" s="43"/>
      <c r="AY84" s="43"/>
      <c r="AZ84" s="43"/>
      <c r="BA84" s="43"/>
      <c r="BB84" s="43"/>
      <c r="BC84" s="43"/>
      <c r="BD84" s="43"/>
    </row>
    <row r="85" spans="1:70" ht="35.1" hidden="1" customHeight="1">
      <c r="A85" s="15" t="str">
        <f>+IFERROR(IF(VLOOKUP(#REF!&amp;"-"&amp;ROW()-89,[1]ワークシート!$F$2:$BX$1002,6,0)="","",VLOOKUP(#REF!&amp;"-"&amp;ROW()-89,[1]ワークシート!$F$2:$BX$1002,6,0)),"")</f>
        <v/>
      </c>
      <c r="B85" s="25"/>
      <c r="C85" s="15" t="str">
        <f>+IFERROR(IF(VLOOKUP(#REF!&amp;"-"&amp;ROW()-89,[1]ワークシート!$F$2:$BX$1002,7,0)="","",VLOOKUP(#REF!&amp;"-"&amp;ROW()-89,[1]ワークシート!$F$2:$BX$1002,7,0)),"")</f>
        <v/>
      </c>
      <c r="D85" s="25"/>
      <c r="E85" s="15" t="str">
        <f>+IFERROR(IF(VLOOKUP(#REF!&amp;"-"&amp;ROW()-89,[1]ワークシート!$F$2:$BX$1002,8,0)="","",VLOOKUP(#REF!&amp;"-"&amp;ROW()-89,[1]ワークシート!$F$2:$BX$1002,8,0)),"")</f>
        <v/>
      </c>
      <c r="F85" s="25"/>
      <c r="G85" s="48" t="str">
        <f>+IFERROR(IF(VLOOKUP(#REF!&amp;"-"&amp;ROW()-89,[1]ワークシート!$F$2:$BX$1002,9,0)="","",VLOOKUP(#REF!&amp;"-"&amp;ROW()-89,[1]ワークシート!$F$2:$BX$1002,9,0)),"")</f>
        <v/>
      </c>
      <c r="H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5" s="52"/>
      <c r="J85" s="15" t="str">
        <f>+IFERROR(IF(VLOOKUP(#REF!&amp;"-"&amp;ROW()-89,[1]ワークシート!$F$2:$BX$1002,16,0)="","",VLOOKUP(#REF!&amp;"-"&amp;ROW()-89,[1]ワークシート!$F$2:$BX$1002,16,0)),"")</f>
        <v/>
      </c>
      <c r="K85" s="30"/>
      <c r="L85" s="25"/>
      <c r="M85" s="57" t="str">
        <f>+IFERROR(VLOOKUP(#REF!&amp;"-"&amp;ROW()-89,[1]ワークシート!$F$2:$BX$1002,21,0),"")</f>
        <v/>
      </c>
      <c r="N85" s="65"/>
      <c r="O85" s="69" t="str">
        <f>+IFERROR(VLOOKUP(#REF!&amp;"-"&amp;ROW()-89,[1]ワークシート!$F$2:$BX$1002,22,0),"")</f>
        <v/>
      </c>
      <c r="P85" s="69"/>
      <c r="Q85" s="74" t="str">
        <f>+IFERROR(IF(VLOOKUP(#REF!&amp;"-"&amp;ROW()-89,[1]ワークシート!$F$2:$BX$1002,53,0)="","",VLOOKUP(#REF!&amp;"-"&amp;ROW()-89,[1]ワークシート!$F$2:$BX$1002,53,0)),"")</f>
        <v/>
      </c>
      <c r="R85" s="74"/>
      <c r="S85" s="74"/>
      <c r="T85" s="69" t="str">
        <f>+IFERROR(VLOOKUP(#REF!&amp;"-"&amp;ROW()-89,[1]ワークシート!$F$2:$BX$1002,58,0),"")</f>
        <v/>
      </c>
      <c r="U85" s="69"/>
      <c r="V85" s="69" t="str">
        <f>+IFERROR(VLOOKUP(#REF!&amp;"-"&amp;ROW()-89,[1]ワークシート!$F$2:$BX$1002,59,0),"")</f>
        <v/>
      </c>
      <c r="W85" s="69"/>
      <c r="X85" s="69"/>
      <c r="Y85" s="48" t="str">
        <f t="shared" si="0"/>
        <v/>
      </c>
      <c r="Z85" s="48"/>
      <c r="AA85" s="15" t="str">
        <f>+IFERROR(VLOOKUP(#REF!&amp;"-"&amp;ROW()-89,[1]ワークシート!$F$2:$BX$1002,10,0)&amp;"","")</f>
        <v/>
      </c>
      <c r="AB85" s="25"/>
      <c r="AC85" s="125" t="str">
        <f>+IFERROR(VLOOKUP(#REF!&amp;"-"&amp;ROW()-89,[1]ワークシート!$F$2:$BX$1002,63,0),"")</f>
        <v/>
      </c>
      <c r="AD85" s="125"/>
      <c r="AE85" s="48" t="str">
        <f t="shared" si="1"/>
        <v/>
      </c>
      <c r="AF85" s="48"/>
      <c r="AG85" s="48" t="str">
        <f>+IFERROR(IF(VLOOKUP(#REF!&amp;"-"&amp;ROW()-89,[1]ワークシート!$F$2:$BX$1002,64,0)="","",VLOOKUP(#REF!&amp;"-"&amp;ROW()-89,[1]ワークシート!$F$2:$BX$1002,64,0)),"")</f>
        <v/>
      </c>
      <c r="AH85" s="48"/>
      <c r="AJ85" s="138">
        <v>2</v>
      </c>
      <c r="AK85" s="138" t="e">
        <f>+#REF!&amp;AJ85</f>
        <v>#REF!</v>
      </c>
      <c r="AL85" s="43"/>
      <c r="AM85" s="43" t="str">
        <f>+IFERROR(IF(VLOOKUP(#REF!&amp;"-"&amp;ROW()-89,[1]ワークシート!$F$2:$BW$1002,12,0)="","",VLOOKUP(#REF!&amp;"-"&amp;ROW()-89,[1]ワークシート!$F$2:$BW$1002,12,0)),"")</f>
        <v/>
      </c>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row>
    <row r="86" spans="1:70" ht="35.1" hidden="1" customHeight="1">
      <c r="A86" s="15" t="str">
        <f>+IFERROR(IF(VLOOKUP(#REF!&amp;"-"&amp;ROW()-89,[1]ワークシート!$F$2:$BX$1002,6,0)="","",VLOOKUP(#REF!&amp;"-"&amp;ROW()-89,[1]ワークシート!$F$2:$BX$1002,6,0)),"")</f>
        <v/>
      </c>
      <c r="B86" s="25"/>
      <c r="C86" s="15" t="str">
        <f>+IFERROR(IF(VLOOKUP(#REF!&amp;"-"&amp;ROW()-89,[1]ワークシート!$F$2:$BX$1002,7,0)="","",VLOOKUP(#REF!&amp;"-"&amp;ROW()-89,[1]ワークシート!$F$2:$BX$1002,7,0)),"")</f>
        <v/>
      </c>
      <c r="D86" s="25"/>
      <c r="E86" s="15" t="str">
        <f>+IFERROR(IF(VLOOKUP(#REF!&amp;"-"&amp;ROW()-89,[1]ワークシート!$F$2:$BX$1002,8,0)="","",VLOOKUP(#REF!&amp;"-"&amp;ROW()-89,[1]ワークシート!$F$2:$BX$1002,8,0)),"")</f>
        <v/>
      </c>
      <c r="F86" s="25"/>
      <c r="G86" s="48" t="str">
        <f>+IFERROR(IF(VLOOKUP(#REF!&amp;"-"&amp;ROW()-89,[1]ワークシート!$F$2:$BX$1002,9,0)="","",VLOOKUP(#REF!&amp;"-"&amp;ROW()-89,[1]ワークシート!$F$2:$BX$1002,9,0)),"")</f>
        <v/>
      </c>
      <c r="H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6" s="52"/>
      <c r="J86" s="15" t="str">
        <f>+IFERROR(IF(VLOOKUP(#REF!&amp;"-"&amp;ROW()-89,[1]ワークシート!$F$2:$BX$1002,16,0)="","",VLOOKUP(#REF!&amp;"-"&amp;ROW()-89,[1]ワークシート!$F$2:$BX$1002,16,0)),"")</f>
        <v/>
      </c>
      <c r="K86" s="30"/>
      <c r="L86" s="25"/>
      <c r="M86" s="57" t="str">
        <f>+IFERROR(VLOOKUP(#REF!&amp;"-"&amp;ROW()-89,[1]ワークシート!$F$2:$BX$1002,21,0),"")</f>
        <v/>
      </c>
      <c r="N86" s="65"/>
      <c r="O86" s="69" t="str">
        <f>+IFERROR(VLOOKUP(#REF!&amp;"-"&amp;ROW()-89,[1]ワークシート!$F$2:$BX$1002,22,0),"")</f>
        <v/>
      </c>
      <c r="P86" s="69"/>
      <c r="Q86" s="74" t="str">
        <f>+IFERROR(IF(VLOOKUP(#REF!&amp;"-"&amp;ROW()-89,[1]ワークシート!$F$2:$BX$1002,53,0)="","",VLOOKUP(#REF!&amp;"-"&amp;ROW()-89,[1]ワークシート!$F$2:$BX$1002,53,0)),"")</f>
        <v/>
      </c>
      <c r="R86" s="74"/>
      <c r="S86" s="74"/>
      <c r="T86" s="69" t="str">
        <f>+IFERROR(VLOOKUP(#REF!&amp;"-"&amp;ROW()-89,[1]ワークシート!$F$2:$BX$1002,58,0),"")</f>
        <v/>
      </c>
      <c r="U86" s="69"/>
      <c r="V86" s="69" t="str">
        <f>+IFERROR(VLOOKUP(#REF!&amp;"-"&amp;ROW()-89,[1]ワークシート!$F$2:$BX$1002,59,0),"")</f>
        <v/>
      </c>
      <c r="W86" s="69"/>
      <c r="X86" s="69"/>
      <c r="Y86" s="48" t="str">
        <f t="shared" si="0"/>
        <v/>
      </c>
      <c r="Z86" s="48"/>
      <c r="AA86" s="15" t="str">
        <f>+IFERROR(VLOOKUP(#REF!&amp;"-"&amp;ROW()-89,[1]ワークシート!$F$2:$BX$1002,10,0)&amp;"","")</f>
        <v/>
      </c>
      <c r="AB86" s="25"/>
      <c r="AC86" s="125" t="str">
        <f>+IFERROR(VLOOKUP(#REF!&amp;"-"&amp;ROW()-89,[1]ワークシート!$F$2:$BX$1002,63,0),"")</f>
        <v/>
      </c>
      <c r="AD86" s="125"/>
      <c r="AE86" s="48" t="str">
        <f t="shared" si="1"/>
        <v/>
      </c>
      <c r="AF86" s="48"/>
      <c r="AG86" s="48" t="str">
        <f>+IFERROR(IF(VLOOKUP(#REF!&amp;"-"&amp;ROW()-89,[1]ワークシート!$F$2:$BX$1002,64,0)="","",VLOOKUP(#REF!&amp;"-"&amp;ROW()-89,[1]ワークシート!$F$2:$BX$1002,64,0)),"")</f>
        <v/>
      </c>
      <c r="AH86" s="48"/>
      <c r="AJ86" s="138">
        <v>3</v>
      </c>
      <c r="AK86" s="138" t="e">
        <f>+#REF!&amp;AJ86</f>
        <v>#REF!</v>
      </c>
      <c r="AL86" s="43"/>
      <c r="AM86" s="43" t="str">
        <f>+IFERROR(IF(VLOOKUP(#REF!&amp;"-"&amp;ROW()-89,[1]ワークシート!$F$2:$BW$1002,12,0)="","",VLOOKUP(#REF!&amp;"-"&amp;ROW()-89,[1]ワークシート!$F$2:$BW$1002,12,0)),"")</f>
        <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row>
    <row r="87" spans="1:70" ht="35.1" hidden="1" customHeight="1">
      <c r="A87" s="15" t="str">
        <f>+IFERROR(IF(VLOOKUP(#REF!&amp;"-"&amp;ROW()-89,[1]ワークシート!$F$2:$BX$1002,6,0)="","",VLOOKUP(#REF!&amp;"-"&amp;ROW()-89,[1]ワークシート!$F$2:$BX$1002,6,0)),"")</f>
        <v/>
      </c>
      <c r="B87" s="25"/>
      <c r="C87" s="15" t="str">
        <f>+IFERROR(IF(VLOOKUP(#REF!&amp;"-"&amp;ROW()-89,[1]ワークシート!$F$2:$BX$1002,7,0)="","",VLOOKUP(#REF!&amp;"-"&amp;ROW()-89,[1]ワークシート!$F$2:$BX$1002,7,0)),"")</f>
        <v/>
      </c>
      <c r="D87" s="25"/>
      <c r="E87" s="15" t="str">
        <f>+IFERROR(IF(VLOOKUP(#REF!&amp;"-"&amp;ROW()-89,[1]ワークシート!$F$2:$BX$1002,8,0)="","",VLOOKUP(#REF!&amp;"-"&amp;ROW()-89,[1]ワークシート!$F$2:$BX$1002,8,0)),"")</f>
        <v/>
      </c>
      <c r="F87" s="25"/>
      <c r="G87" s="48" t="str">
        <f>+IFERROR(IF(VLOOKUP(#REF!&amp;"-"&amp;ROW()-89,[1]ワークシート!$F$2:$BX$1002,9,0)="","",VLOOKUP(#REF!&amp;"-"&amp;ROW()-89,[1]ワークシート!$F$2:$BX$1002,9,0)),"")</f>
        <v/>
      </c>
      <c r="H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7" s="52"/>
      <c r="J87" s="15" t="str">
        <f>+IFERROR(IF(VLOOKUP(#REF!&amp;"-"&amp;ROW()-89,[1]ワークシート!$F$2:$BX$1002,16,0)="","",VLOOKUP(#REF!&amp;"-"&amp;ROW()-89,[1]ワークシート!$F$2:$BX$1002,16,0)),"")</f>
        <v/>
      </c>
      <c r="K87" s="30"/>
      <c r="L87" s="25"/>
      <c r="M87" s="57" t="str">
        <f>+IFERROR(VLOOKUP(#REF!&amp;"-"&amp;ROW()-89,[1]ワークシート!$F$2:$BX$1002,21,0),"")</f>
        <v/>
      </c>
      <c r="N87" s="65"/>
      <c r="O87" s="69" t="str">
        <f>+IFERROR(VLOOKUP(#REF!&amp;"-"&amp;ROW()-89,[1]ワークシート!$F$2:$BX$1002,22,0),"")</f>
        <v/>
      </c>
      <c r="P87" s="69"/>
      <c r="Q87" s="74" t="str">
        <f>+IFERROR(IF(VLOOKUP(#REF!&amp;"-"&amp;ROW()-89,[1]ワークシート!$F$2:$BX$1002,53,0)="","",VLOOKUP(#REF!&amp;"-"&amp;ROW()-89,[1]ワークシート!$F$2:$BX$1002,53,0)),"")</f>
        <v/>
      </c>
      <c r="R87" s="74"/>
      <c r="S87" s="74"/>
      <c r="T87" s="69" t="str">
        <f>+IFERROR(VLOOKUP(#REF!&amp;"-"&amp;ROW()-89,[1]ワークシート!$F$2:$BX$1002,58,0),"")</f>
        <v/>
      </c>
      <c r="U87" s="69"/>
      <c r="V87" s="69" t="str">
        <f>+IFERROR(VLOOKUP(#REF!&amp;"-"&amp;ROW()-89,[1]ワークシート!$F$2:$BX$1002,59,0),"")</f>
        <v/>
      </c>
      <c r="W87" s="69"/>
      <c r="X87" s="69"/>
      <c r="Y87" s="48" t="str">
        <f t="shared" si="0"/>
        <v/>
      </c>
      <c r="Z87" s="48"/>
      <c r="AA87" s="15" t="str">
        <f>+IFERROR(VLOOKUP(#REF!&amp;"-"&amp;ROW()-89,[1]ワークシート!$F$2:$BX$1002,10,0)&amp;"","")</f>
        <v/>
      </c>
      <c r="AB87" s="25"/>
      <c r="AC87" s="125" t="str">
        <f>+IFERROR(VLOOKUP(#REF!&amp;"-"&amp;ROW()-89,[1]ワークシート!$F$2:$BX$1002,63,0),"")</f>
        <v/>
      </c>
      <c r="AD87" s="125"/>
      <c r="AE87" s="48" t="str">
        <f t="shared" si="1"/>
        <v/>
      </c>
      <c r="AF87" s="48"/>
      <c r="AG87" s="48" t="str">
        <f>+IFERROR(IF(VLOOKUP(#REF!&amp;"-"&amp;ROW()-89,[1]ワークシート!$F$2:$BX$1002,64,0)="","",VLOOKUP(#REF!&amp;"-"&amp;ROW()-89,[1]ワークシート!$F$2:$BX$1002,64,0)),"")</f>
        <v/>
      </c>
      <c r="AH87" s="48"/>
      <c r="AJ87" s="138">
        <v>4</v>
      </c>
      <c r="AK87" s="138" t="e">
        <f>+#REF!&amp;AJ87</f>
        <v>#REF!</v>
      </c>
      <c r="AL87" s="43"/>
      <c r="AM87" s="43" t="str">
        <f>+IFERROR(IF(VLOOKUP(#REF!&amp;"-"&amp;ROW()-89,[1]ワークシート!$F$2:$BW$1002,12,0)="","",VLOOKUP(#REF!&amp;"-"&amp;ROW()-89,[1]ワークシート!$F$2:$BW$1002,12,0)),"")</f>
        <v/>
      </c>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row>
    <row r="88" spans="1:70" ht="35.1" hidden="1" customHeight="1">
      <c r="A88" s="15" t="str">
        <f>+IFERROR(IF(VLOOKUP(#REF!&amp;"-"&amp;ROW()-89,[1]ワークシート!$F$2:$BX$1002,6,0)="","",VLOOKUP(#REF!&amp;"-"&amp;ROW()-89,[1]ワークシート!$F$2:$BX$1002,6,0)),"")</f>
        <v/>
      </c>
      <c r="B88" s="25"/>
      <c r="C88" s="15" t="str">
        <f>+IFERROR(IF(VLOOKUP(#REF!&amp;"-"&amp;ROW()-89,[1]ワークシート!$F$2:$BX$1002,7,0)="","",VLOOKUP(#REF!&amp;"-"&amp;ROW()-89,[1]ワークシート!$F$2:$BX$1002,7,0)),"")</f>
        <v/>
      </c>
      <c r="D88" s="25"/>
      <c r="E88" s="15" t="str">
        <f>+IFERROR(IF(VLOOKUP(#REF!&amp;"-"&amp;ROW()-89,[1]ワークシート!$F$2:$BX$1002,8,0)="","",VLOOKUP(#REF!&amp;"-"&amp;ROW()-89,[1]ワークシート!$F$2:$BX$1002,8,0)),"")</f>
        <v/>
      </c>
      <c r="F88" s="25"/>
      <c r="G88" s="48" t="str">
        <f>+IFERROR(IF(VLOOKUP(#REF!&amp;"-"&amp;ROW()-89,[1]ワークシート!$F$2:$BX$1002,9,0)="","",VLOOKUP(#REF!&amp;"-"&amp;ROW()-89,[1]ワークシート!$F$2:$BX$1002,9,0)),"")</f>
        <v/>
      </c>
      <c r="H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8" s="52"/>
      <c r="J88" s="15" t="str">
        <f>+IFERROR(IF(VLOOKUP(#REF!&amp;"-"&amp;ROW()-89,[1]ワークシート!$F$2:$BX$1002,16,0)="","",VLOOKUP(#REF!&amp;"-"&amp;ROW()-89,[1]ワークシート!$F$2:$BX$1002,16,0)),"")</f>
        <v/>
      </c>
      <c r="K88" s="30"/>
      <c r="L88" s="25"/>
      <c r="M88" s="57" t="str">
        <f>+IFERROR(VLOOKUP(#REF!&amp;"-"&amp;ROW()-89,[1]ワークシート!$F$2:$BX$1002,21,0),"")</f>
        <v/>
      </c>
      <c r="N88" s="65"/>
      <c r="O88" s="69" t="str">
        <f>+IFERROR(VLOOKUP(#REF!&amp;"-"&amp;ROW()-89,[1]ワークシート!$F$2:$BX$1002,22,0),"")</f>
        <v/>
      </c>
      <c r="P88" s="69"/>
      <c r="Q88" s="74" t="str">
        <f>+IFERROR(IF(VLOOKUP(#REF!&amp;"-"&amp;ROW()-89,[1]ワークシート!$F$2:$BX$1002,53,0)="","",VLOOKUP(#REF!&amp;"-"&amp;ROW()-89,[1]ワークシート!$F$2:$BX$1002,53,0)),"")</f>
        <v/>
      </c>
      <c r="R88" s="74"/>
      <c r="S88" s="74"/>
      <c r="T88" s="69" t="str">
        <f>+IFERROR(VLOOKUP(#REF!&amp;"-"&amp;ROW()-89,[1]ワークシート!$F$2:$BX$1002,58,0),"")</f>
        <v/>
      </c>
      <c r="U88" s="69"/>
      <c r="V88" s="69" t="str">
        <f>+IFERROR(VLOOKUP(#REF!&amp;"-"&amp;ROW()-89,[1]ワークシート!$F$2:$BX$1002,59,0),"")</f>
        <v/>
      </c>
      <c r="W88" s="69"/>
      <c r="X88" s="69"/>
      <c r="Y88" s="48" t="str">
        <f t="shared" si="0"/>
        <v/>
      </c>
      <c r="Z88" s="48"/>
      <c r="AA88" s="15" t="str">
        <f>+IFERROR(VLOOKUP(#REF!&amp;"-"&amp;ROW()-89,[1]ワークシート!$F$2:$BX$1002,10,0)&amp;"","")</f>
        <v/>
      </c>
      <c r="AB88" s="25"/>
      <c r="AC88" s="125" t="str">
        <f>+IFERROR(VLOOKUP(#REF!&amp;"-"&amp;ROW()-89,[1]ワークシート!$F$2:$BX$1002,63,0),"")</f>
        <v/>
      </c>
      <c r="AD88" s="125"/>
      <c r="AE88" s="48" t="str">
        <f t="shared" si="1"/>
        <v/>
      </c>
      <c r="AF88" s="48"/>
      <c r="AG88" s="48" t="str">
        <f>+IFERROR(IF(VLOOKUP(#REF!&amp;"-"&amp;ROW()-89,[1]ワークシート!$F$2:$BX$1002,64,0)="","",VLOOKUP(#REF!&amp;"-"&amp;ROW()-89,[1]ワークシート!$F$2:$BX$1002,64,0)),"")</f>
        <v/>
      </c>
      <c r="AH88" s="48"/>
      <c r="AJ88" s="138">
        <v>5</v>
      </c>
      <c r="AK88" s="138" t="e">
        <f>+#REF!&amp;AJ88</f>
        <v>#REF!</v>
      </c>
      <c r="AL88" s="43"/>
      <c r="AM88" s="43" t="str">
        <f>+IFERROR(IF(VLOOKUP(#REF!&amp;"-"&amp;ROW()-89,[1]ワークシート!$F$2:$BW$1002,12,0)="","",VLOOKUP(#REF!&amp;"-"&amp;ROW()-89,[1]ワークシート!$F$2:$BW$1002,12,0)),"")</f>
        <v/>
      </c>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row>
    <row r="89" spans="1:70" ht="35.1" hidden="1" customHeight="1">
      <c r="A89" s="15" t="str">
        <f>+IFERROR(IF(VLOOKUP(#REF!&amp;"-"&amp;ROW()-89,[1]ワークシート!$F$2:$BX$1002,6,0)="","",VLOOKUP(#REF!&amp;"-"&amp;ROW()-89,[1]ワークシート!$F$2:$BX$1002,6,0)),"")</f>
        <v/>
      </c>
      <c r="B89" s="25"/>
      <c r="C89" s="15" t="str">
        <f>+IFERROR(IF(VLOOKUP(#REF!&amp;"-"&amp;ROW()-89,[1]ワークシート!$F$2:$BX$1002,7,0)="","",VLOOKUP(#REF!&amp;"-"&amp;ROW()-89,[1]ワークシート!$F$2:$BX$1002,7,0)),"")</f>
        <v/>
      </c>
      <c r="D89" s="25"/>
      <c r="E89" s="15" t="str">
        <f>+IFERROR(IF(VLOOKUP(#REF!&amp;"-"&amp;ROW()-89,[1]ワークシート!$F$2:$BX$1002,8,0)="","",VLOOKUP(#REF!&amp;"-"&amp;ROW()-89,[1]ワークシート!$F$2:$BX$1002,8,0)),"")</f>
        <v/>
      </c>
      <c r="F89" s="25"/>
      <c r="G89" s="48" t="str">
        <f>+IFERROR(IF(VLOOKUP(#REF!&amp;"-"&amp;ROW()-89,[1]ワークシート!$F$2:$BX$1002,9,0)="","",VLOOKUP(#REF!&amp;"-"&amp;ROW()-89,[1]ワークシート!$F$2:$BX$1002,9,0)),"")</f>
        <v/>
      </c>
      <c r="H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89" s="52"/>
      <c r="J89" s="15" t="str">
        <f>+IFERROR(IF(VLOOKUP(#REF!&amp;"-"&amp;ROW()-89,[1]ワークシート!$F$2:$BX$1002,16,0)="","",VLOOKUP(#REF!&amp;"-"&amp;ROW()-89,[1]ワークシート!$F$2:$BX$1002,16,0)),"")</f>
        <v/>
      </c>
      <c r="K89" s="30"/>
      <c r="L89" s="25"/>
      <c r="M89" s="57" t="str">
        <f>+IFERROR(VLOOKUP(#REF!&amp;"-"&amp;ROW()-89,[1]ワークシート!$F$2:$BX$1002,21,0),"")</f>
        <v/>
      </c>
      <c r="N89" s="65"/>
      <c r="O89" s="69" t="str">
        <f>+IFERROR(VLOOKUP(#REF!&amp;"-"&amp;ROW()-89,[1]ワークシート!$F$2:$BX$1002,22,0),"")</f>
        <v/>
      </c>
      <c r="P89" s="69"/>
      <c r="Q89" s="74" t="str">
        <f>+IFERROR(IF(VLOOKUP(#REF!&amp;"-"&amp;ROW()-89,[1]ワークシート!$F$2:$BX$1002,53,0)="","",VLOOKUP(#REF!&amp;"-"&amp;ROW()-89,[1]ワークシート!$F$2:$BX$1002,53,0)),"")</f>
        <v/>
      </c>
      <c r="R89" s="74"/>
      <c r="S89" s="74"/>
      <c r="T89" s="69" t="str">
        <f>+IFERROR(VLOOKUP(#REF!&amp;"-"&amp;ROW()-89,[1]ワークシート!$F$2:$BX$1002,58,0),"")</f>
        <v/>
      </c>
      <c r="U89" s="69"/>
      <c r="V89" s="69" t="str">
        <f>+IFERROR(VLOOKUP(#REF!&amp;"-"&amp;ROW()-89,[1]ワークシート!$F$2:$BX$1002,59,0),"")</f>
        <v/>
      </c>
      <c r="W89" s="69"/>
      <c r="X89" s="69"/>
      <c r="Y89" s="48" t="str">
        <f t="shared" si="0"/>
        <v/>
      </c>
      <c r="Z89" s="48"/>
      <c r="AA89" s="15" t="str">
        <f>+IFERROR(VLOOKUP(#REF!&amp;"-"&amp;ROW()-89,[1]ワークシート!$F$2:$BX$1002,10,0)&amp;"","")</f>
        <v/>
      </c>
      <c r="AB89" s="25"/>
      <c r="AC89" s="125" t="str">
        <f>+IFERROR(VLOOKUP(#REF!&amp;"-"&amp;ROW()-89,[1]ワークシート!$F$2:$BX$1002,63,0),"")</f>
        <v/>
      </c>
      <c r="AD89" s="125"/>
      <c r="AE89" s="48" t="str">
        <f t="shared" si="1"/>
        <v/>
      </c>
      <c r="AF89" s="48"/>
      <c r="AG89" s="48" t="str">
        <f>+IFERROR(IF(VLOOKUP(#REF!&amp;"-"&amp;ROW()-89,[1]ワークシート!$F$2:$BX$1002,64,0)="","",VLOOKUP(#REF!&amp;"-"&amp;ROW()-89,[1]ワークシート!$F$2:$BX$1002,64,0)),"")</f>
        <v/>
      </c>
      <c r="AH89" s="48"/>
      <c r="AJ89" s="138">
        <v>6</v>
      </c>
      <c r="AK89" s="138" t="e">
        <f>+#REF!&amp;AJ89</f>
        <v>#REF!</v>
      </c>
      <c r="AL89" s="43"/>
      <c r="AM89" s="43" t="str">
        <f>+IFERROR(IF(VLOOKUP(#REF!&amp;"-"&amp;ROW()-89,[1]ワークシート!$F$2:$BW$1002,12,0)="","",VLOOKUP(#REF!&amp;"-"&amp;ROW()-89,[1]ワークシート!$F$2:$BW$1002,12,0)),"")</f>
        <v/>
      </c>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row>
    <row r="90" spans="1:70" ht="35.1" hidden="1" customHeight="1">
      <c r="A90" s="15" t="str">
        <f>+IFERROR(IF(VLOOKUP(#REF!&amp;"-"&amp;ROW()-89,[1]ワークシート!$F$2:$BX$1002,6,0)="","",VLOOKUP(#REF!&amp;"-"&amp;ROW()-89,[1]ワークシート!$F$2:$BX$1002,6,0)),"")</f>
        <v/>
      </c>
      <c r="B90" s="25"/>
      <c r="C90" s="15" t="str">
        <f>+IFERROR(IF(VLOOKUP(#REF!&amp;"-"&amp;ROW()-89,[1]ワークシート!$F$2:$BX$1002,7,0)="","",VLOOKUP(#REF!&amp;"-"&amp;ROW()-89,[1]ワークシート!$F$2:$BX$1002,7,0)),"")</f>
        <v/>
      </c>
      <c r="D90" s="25"/>
      <c r="E90" s="15" t="str">
        <f>+IFERROR(IF(VLOOKUP(#REF!&amp;"-"&amp;ROW()-89,[1]ワークシート!$F$2:$BX$1002,8,0)="","",VLOOKUP(#REF!&amp;"-"&amp;ROW()-89,[1]ワークシート!$F$2:$BX$1002,8,0)),"")</f>
        <v/>
      </c>
      <c r="F90" s="25"/>
      <c r="G90" s="48" t="str">
        <f>+IFERROR(IF(VLOOKUP(#REF!&amp;"-"&amp;ROW()-89,[1]ワークシート!$F$2:$BX$1002,9,0)="","",VLOOKUP(#REF!&amp;"-"&amp;ROW()-89,[1]ワークシート!$F$2:$BX$1002,9,0)),"")</f>
        <v/>
      </c>
      <c r="H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0" s="52"/>
      <c r="J90" s="15" t="str">
        <f>+IFERROR(IF(VLOOKUP(#REF!&amp;"-"&amp;ROW()-89,[1]ワークシート!$F$2:$BX$1002,16,0)="","",VLOOKUP(#REF!&amp;"-"&amp;ROW()-89,[1]ワークシート!$F$2:$BX$1002,16,0)),"")</f>
        <v/>
      </c>
      <c r="K90" s="30"/>
      <c r="L90" s="25"/>
      <c r="M90" s="57" t="str">
        <f>+IFERROR(VLOOKUP(#REF!&amp;"-"&amp;ROW()-89,[1]ワークシート!$F$2:$BX$1002,21,0),"")</f>
        <v/>
      </c>
      <c r="N90" s="65"/>
      <c r="O90" s="69" t="str">
        <f>+IFERROR(VLOOKUP(#REF!&amp;"-"&amp;ROW()-89,[1]ワークシート!$F$2:$BX$1002,22,0),"")</f>
        <v/>
      </c>
      <c r="P90" s="69"/>
      <c r="Q90" s="74" t="str">
        <f>+IFERROR(IF(VLOOKUP(#REF!&amp;"-"&amp;ROW()-89,[1]ワークシート!$F$2:$BX$1002,53,0)="","",VLOOKUP(#REF!&amp;"-"&amp;ROW()-89,[1]ワークシート!$F$2:$BX$1002,53,0)),"")</f>
        <v/>
      </c>
      <c r="R90" s="74"/>
      <c r="S90" s="74"/>
      <c r="T90" s="69" t="str">
        <f>+IFERROR(VLOOKUP(#REF!&amp;"-"&amp;ROW()-89,[1]ワークシート!$F$2:$BX$1002,58,0),"")</f>
        <v/>
      </c>
      <c r="U90" s="69"/>
      <c r="V90" s="69" t="str">
        <f>+IFERROR(VLOOKUP(#REF!&amp;"-"&amp;ROW()-89,[1]ワークシート!$F$2:$BX$1002,59,0),"")</f>
        <v/>
      </c>
      <c r="W90" s="69"/>
      <c r="X90" s="69"/>
      <c r="Y90" s="48" t="str">
        <f t="shared" si="0"/>
        <v/>
      </c>
      <c r="Z90" s="48"/>
      <c r="AA90" s="15" t="str">
        <f>+IFERROR(VLOOKUP(#REF!&amp;"-"&amp;ROW()-89,[1]ワークシート!$F$2:$BX$1002,10,0)&amp;"","")</f>
        <v/>
      </c>
      <c r="AB90" s="25"/>
      <c r="AC90" s="125" t="str">
        <f>+IFERROR(VLOOKUP(#REF!&amp;"-"&amp;ROW()-89,[1]ワークシート!$F$2:$BX$1002,63,0),"")</f>
        <v/>
      </c>
      <c r="AD90" s="125"/>
      <c r="AE90" s="48" t="str">
        <f t="shared" si="1"/>
        <v/>
      </c>
      <c r="AF90" s="48"/>
      <c r="AG90" s="48" t="str">
        <f>+IFERROR(IF(VLOOKUP(#REF!&amp;"-"&amp;ROW()-89,[1]ワークシート!$F$2:$BX$1002,64,0)="","",VLOOKUP(#REF!&amp;"-"&amp;ROW()-89,[1]ワークシート!$F$2:$BX$1002,64,0)),"")</f>
        <v/>
      </c>
      <c r="AH90" s="48"/>
      <c r="AJ90" s="138">
        <v>7</v>
      </c>
      <c r="AK90" s="138" t="e">
        <f>+#REF!&amp;AJ90</f>
        <v>#REF!</v>
      </c>
      <c r="AL90" s="43"/>
      <c r="AM90" s="43" t="str">
        <f>+IFERROR(IF(VLOOKUP(#REF!&amp;"-"&amp;ROW()-89,[1]ワークシート!$F$2:$BW$1002,12,0)="","",VLOOKUP(#REF!&amp;"-"&amp;ROW()-89,[1]ワークシート!$F$2:$BW$1002,12,0)),"")</f>
        <v/>
      </c>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row>
    <row r="91" spans="1:70" ht="35.1" hidden="1" customHeight="1">
      <c r="A91" s="15" t="str">
        <f>+IFERROR(IF(VLOOKUP(#REF!&amp;"-"&amp;ROW()-89,[1]ワークシート!$F$2:$BX$1002,6,0)="","",VLOOKUP(#REF!&amp;"-"&amp;ROW()-89,[1]ワークシート!$F$2:$BX$1002,6,0)),"")</f>
        <v/>
      </c>
      <c r="B91" s="25"/>
      <c r="C91" s="15" t="str">
        <f>+IFERROR(IF(VLOOKUP(#REF!&amp;"-"&amp;ROW()-89,[1]ワークシート!$F$2:$BX$1002,7,0)="","",VLOOKUP(#REF!&amp;"-"&amp;ROW()-89,[1]ワークシート!$F$2:$BX$1002,7,0)),"")</f>
        <v/>
      </c>
      <c r="D91" s="25"/>
      <c r="E91" s="15" t="str">
        <f>+IFERROR(IF(VLOOKUP(#REF!&amp;"-"&amp;ROW()-89,[1]ワークシート!$F$2:$BX$1002,8,0)="","",VLOOKUP(#REF!&amp;"-"&amp;ROW()-89,[1]ワークシート!$F$2:$BX$1002,8,0)),"")</f>
        <v/>
      </c>
      <c r="F91" s="25"/>
      <c r="G91" s="48" t="str">
        <f>+IFERROR(IF(VLOOKUP(#REF!&amp;"-"&amp;ROW()-89,[1]ワークシート!$F$2:$BX$1002,9,0)="","",VLOOKUP(#REF!&amp;"-"&amp;ROW()-89,[1]ワークシート!$F$2:$BX$1002,9,0)),"")</f>
        <v/>
      </c>
      <c r="H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1" s="52"/>
      <c r="J91" s="15" t="str">
        <f>+IFERROR(IF(VLOOKUP(#REF!&amp;"-"&amp;ROW()-89,[1]ワークシート!$F$2:$BX$1002,16,0)="","",VLOOKUP(#REF!&amp;"-"&amp;ROW()-89,[1]ワークシート!$F$2:$BX$1002,16,0)),"")</f>
        <v/>
      </c>
      <c r="K91" s="30"/>
      <c r="L91" s="25"/>
      <c r="M91" s="57" t="str">
        <f>+IFERROR(VLOOKUP(#REF!&amp;"-"&amp;ROW()-89,[1]ワークシート!$F$2:$BX$1002,21,0),"")</f>
        <v/>
      </c>
      <c r="N91" s="65"/>
      <c r="O91" s="69" t="str">
        <f>+IFERROR(VLOOKUP(#REF!&amp;"-"&amp;ROW()-89,[1]ワークシート!$F$2:$BX$1002,22,0),"")</f>
        <v/>
      </c>
      <c r="P91" s="69"/>
      <c r="Q91" s="74" t="str">
        <f>+IFERROR(IF(VLOOKUP(#REF!&amp;"-"&amp;ROW()-89,[1]ワークシート!$F$2:$BX$1002,53,0)="","",VLOOKUP(#REF!&amp;"-"&amp;ROW()-89,[1]ワークシート!$F$2:$BX$1002,53,0)),"")</f>
        <v/>
      </c>
      <c r="R91" s="74"/>
      <c r="S91" s="74"/>
      <c r="T91" s="69" t="str">
        <f>+IFERROR(VLOOKUP(#REF!&amp;"-"&amp;ROW()-89,[1]ワークシート!$F$2:$BX$1002,58,0),"")</f>
        <v/>
      </c>
      <c r="U91" s="69"/>
      <c r="V91" s="69" t="str">
        <f>+IFERROR(VLOOKUP(#REF!&amp;"-"&amp;ROW()-89,[1]ワークシート!$F$2:$BX$1002,59,0),"")</f>
        <v/>
      </c>
      <c r="W91" s="69"/>
      <c r="X91" s="69"/>
      <c r="Y91" s="48" t="str">
        <f t="shared" si="0"/>
        <v/>
      </c>
      <c r="Z91" s="48"/>
      <c r="AA91" s="15" t="str">
        <f>+IFERROR(VLOOKUP(#REF!&amp;"-"&amp;ROW()-89,[1]ワークシート!$F$2:$BX$1002,10,0)&amp;"","")</f>
        <v/>
      </c>
      <c r="AB91" s="25"/>
      <c r="AC91" s="125" t="str">
        <f>+IFERROR(VLOOKUP(#REF!&amp;"-"&amp;ROW()-89,[1]ワークシート!$F$2:$BX$1002,63,0),"")</f>
        <v/>
      </c>
      <c r="AD91" s="125"/>
      <c r="AE91" s="48" t="str">
        <f t="shared" si="1"/>
        <v/>
      </c>
      <c r="AF91" s="48"/>
      <c r="AG91" s="48" t="str">
        <f>+IFERROR(IF(VLOOKUP(#REF!&amp;"-"&amp;ROW()-89,[1]ワークシート!$F$2:$BX$1002,64,0)="","",VLOOKUP(#REF!&amp;"-"&amp;ROW()-89,[1]ワークシート!$F$2:$BX$1002,64,0)),"")</f>
        <v/>
      </c>
      <c r="AH91" s="48"/>
      <c r="AJ91" s="138">
        <v>8</v>
      </c>
      <c r="AK91" s="138" t="e">
        <f>+#REF!&amp;AJ91</f>
        <v>#REF!</v>
      </c>
      <c r="AL91" s="43"/>
      <c r="AM91" s="43" t="str">
        <f>+IFERROR(IF(VLOOKUP(#REF!&amp;"-"&amp;ROW()-89,[1]ワークシート!$F$2:$BW$1002,12,0)="","",VLOOKUP(#REF!&amp;"-"&amp;ROW()-89,[1]ワークシート!$F$2:$BW$1002,12,0)),"")</f>
        <v/>
      </c>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row>
    <row r="92" spans="1:70" ht="35.1" hidden="1" customHeight="1">
      <c r="A92" s="15" t="str">
        <f>+IFERROR(IF(VLOOKUP(#REF!&amp;"-"&amp;ROW()-89,[1]ワークシート!$F$2:$BX$1002,6,0)="","",VLOOKUP(#REF!&amp;"-"&amp;ROW()-89,[1]ワークシート!$F$2:$BX$1002,6,0)),"")</f>
        <v/>
      </c>
      <c r="B92" s="25"/>
      <c r="C92" s="15" t="str">
        <f>+IFERROR(IF(VLOOKUP(#REF!&amp;"-"&amp;ROW()-89,[1]ワークシート!$F$2:$BX$1002,7,0)="","",VLOOKUP(#REF!&amp;"-"&amp;ROW()-89,[1]ワークシート!$F$2:$BX$1002,7,0)),"")</f>
        <v/>
      </c>
      <c r="D92" s="25"/>
      <c r="E92" s="15" t="str">
        <f>+IFERROR(IF(VLOOKUP(#REF!&amp;"-"&amp;ROW()-89,[1]ワークシート!$F$2:$BX$1002,8,0)="","",VLOOKUP(#REF!&amp;"-"&amp;ROW()-89,[1]ワークシート!$F$2:$BX$1002,8,0)),"")</f>
        <v/>
      </c>
      <c r="F92" s="25"/>
      <c r="G92" s="48" t="str">
        <f>+IFERROR(IF(VLOOKUP(#REF!&amp;"-"&amp;ROW()-89,[1]ワークシート!$F$2:$BX$1002,9,0)="","",VLOOKUP(#REF!&amp;"-"&amp;ROW()-89,[1]ワークシート!$F$2:$BX$1002,9,0)),"")</f>
        <v/>
      </c>
      <c r="H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2" s="52"/>
      <c r="J92" s="15" t="str">
        <f>+IFERROR(IF(VLOOKUP(#REF!&amp;"-"&amp;ROW()-89,[1]ワークシート!$F$2:$BX$1002,16,0)="","",VLOOKUP(#REF!&amp;"-"&amp;ROW()-89,[1]ワークシート!$F$2:$BX$1002,16,0)),"")</f>
        <v/>
      </c>
      <c r="K92" s="30"/>
      <c r="L92" s="25"/>
      <c r="M92" s="57" t="str">
        <f>+IFERROR(VLOOKUP(#REF!&amp;"-"&amp;ROW()-89,[1]ワークシート!$F$2:$BX$1002,21,0),"")</f>
        <v/>
      </c>
      <c r="N92" s="65"/>
      <c r="O92" s="69" t="str">
        <f>+IFERROR(VLOOKUP(#REF!&amp;"-"&amp;ROW()-89,[1]ワークシート!$F$2:$BX$1002,22,0),"")</f>
        <v/>
      </c>
      <c r="P92" s="69"/>
      <c r="Q92" s="74" t="str">
        <f>+IFERROR(IF(VLOOKUP(#REF!&amp;"-"&amp;ROW()-89,[1]ワークシート!$F$2:$BX$1002,53,0)="","",VLOOKUP(#REF!&amp;"-"&amp;ROW()-89,[1]ワークシート!$F$2:$BX$1002,53,0)),"")</f>
        <v/>
      </c>
      <c r="R92" s="74"/>
      <c r="S92" s="74"/>
      <c r="T92" s="69" t="str">
        <f>+IFERROR(VLOOKUP(#REF!&amp;"-"&amp;ROW()-89,[1]ワークシート!$F$2:$BX$1002,58,0),"")</f>
        <v/>
      </c>
      <c r="U92" s="69"/>
      <c r="V92" s="69" t="str">
        <f>+IFERROR(VLOOKUP(#REF!&amp;"-"&amp;ROW()-89,[1]ワークシート!$F$2:$BX$1002,59,0),"")</f>
        <v/>
      </c>
      <c r="W92" s="69"/>
      <c r="X92" s="69"/>
      <c r="Y92" s="48" t="str">
        <f t="shared" si="0"/>
        <v/>
      </c>
      <c r="Z92" s="48"/>
      <c r="AA92" s="15" t="str">
        <f>+IFERROR(VLOOKUP(#REF!&amp;"-"&amp;ROW()-89,[1]ワークシート!$F$2:$BX$1002,10,0)&amp;"","")</f>
        <v/>
      </c>
      <c r="AB92" s="25"/>
      <c r="AC92" s="125" t="str">
        <f>+IFERROR(VLOOKUP(#REF!&amp;"-"&amp;ROW()-89,[1]ワークシート!$F$2:$BX$1002,63,0),"")</f>
        <v/>
      </c>
      <c r="AD92" s="125"/>
      <c r="AE92" s="48" t="str">
        <f t="shared" si="1"/>
        <v/>
      </c>
      <c r="AF92" s="48"/>
      <c r="AG92" s="48" t="str">
        <f>+IFERROR(IF(VLOOKUP(#REF!&amp;"-"&amp;ROW()-89,[1]ワークシート!$F$2:$BX$1002,64,0)="","",VLOOKUP(#REF!&amp;"-"&amp;ROW()-89,[1]ワークシート!$F$2:$BX$1002,64,0)),"")</f>
        <v/>
      </c>
      <c r="AH92" s="48"/>
      <c r="AJ92" s="138">
        <v>9</v>
      </c>
      <c r="AK92" s="138" t="e">
        <f>+#REF!&amp;AJ92</f>
        <v>#REF!</v>
      </c>
      <c r="AL92" s="43"/>
      <c r="AM92" s="43" t="str">
        <f>+IFERROR(IF(VLOOKUP(#REF!&amp;"-"&amp;ROW()-89,[1]ワークシート!$F$2:$BW$1002,12,0)="","",VLOOKUP(#REF!&amp;"-"&amp;ROW()-89,[1]ワークシート!$F$2:$BW$1002,12,0)),"")</f>
        <v/>
      </c>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row>
    <row r="93" spans="1:70" ht="35.1" hidden="1" customHeight="1">
      <c r="A93" s="15" t="str">
        <f>+IFERROR(IF(VLOOKUP(#REF!&amp;"-"&amp;ROW()-89,[1]ワークシート!$F$2:$BX$1002,6,0)="","",VLOOKUP(#REF!&amp;"-"&amp;ROW()-89,[1]ワークシート!$F$2:$BX$1002,6,0)),"")</f>
        <v/>
      </c>
      <c r="B93" s="25"/>
      <c r="C93" s="15" t="str">
        <f>+IFERROR(IF(VLOOKUP(#REF!&amp;"-"&amp;ROW()-89,[1]ワークシート!$F$2:$BX$1002,7,0)="","",VLOOKUP(#REF!&amp;"-"&amp;ROW()-89,[1]ワークシート!$F$2:$BX$1002,7,0)),"")</f>
        <v/>
      </c>
      <c r="D93" s="25"/>
      <c r="E93" s="15" t="str">
        <f>+IFERROR(IF(VLOOKUP(#REF!&amp;"-"&amp;ROW()-89,[1]ワークシート!$F$2:$BX$1002,8,0)="","",VLOOKUP(#REF!&amp;"-"&amp;ROW()-89,[1]ワークシート!$F$2:$BX$1002,8,0)),"")</f>
        <v/>
      </c>
      <c r="F93" s="25"/>
      <c r="G93" s="48" t="str">
        <f>+IFERROR(IF(VLOOKUP(#REF!&amp;"-"&amp;ROW()-89,[1]ワークシート!$F$2:$BX$1002,9,0)="","",VLOOKUP(#REF!&amp;"-"&amp;ROW()-89,[1]ワークシート!$F$2:$BX$1002,9,0)),"")</f>
        <v/>
      </c>
      <c r="H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3" s="52"/>
      <c r="J93" s="15" t="str">
        <f>+IFERROR(IF(VLOOKUP(#REF!&amp;"-"&amp;ROW()-89,[1]ワークシート!$F$2:$BX$1002,16,0)="","",VLOOKUP(#REF!&amp;"-"&amp;ROW()-89,[1]ワークシート!$F$2:$BX$1002,16,0)),"")</f>
        <v/>
      </c>
      <c r="K93" s="30"/>
      <c r="L93" s="25"/>
      <c r="M93" s="57" t="str">
        <f>+IFERROR(VLOOKUP(#REF!&amp;"-"&amp;ROW()-89,[1]ワークシート!$F$2:$BX$1002,21,0),"")</f>
        <v/>
      </c>
      <c r="N93" s="65"/>
      <c r="O93" s="69" t="str">
        <f>+IFERROR(VLOOKUP(#REF!&amp;"-"&amp;ROW()-89,[1]ワークシート!$F$2:$BX$1002,22,0),"")</f>
        <v/>
      </c>
      <c r="P93" s="69"/>
      <c r="Q93" s="74" t="str">
        <f>+IFERROR(IF(VLOOKUP(#REF!&amp;"-"&amp;ROW()-89,[1]ワークシート!$F$2:$BX$1002,53,0)="","",VLOOKUP(#REF!&amp;"-"&amp;ROW()-89,[1]ワークシート!$F$2:$BX$1002,53,0)),"")</f>
        <v/>
      </c>
      <c r="R93" s="74"/>
      <c r="S93" s="74"/>
      <c r="T93" s="69" t="str">
        <f>+IFERROR(VLOOKUP(#REF!&amp;"-"&amp;ROW()-89,[1]ワークシート!$F$2:$BX$1002,58,0),"")</f>
        <v/>
      </c>
      <c r="U93" s="69"/>
      <c r="V93" s="69" t="str">
        <f>+IFERROR(VLOOKUP(#REF!&amp;"-"&amp;ROW()-89,[1]ワークシート!$F$2:$BX$1002,59,0),"")</f>
        <v/>
      </c>
      <c r="W93" s="69"/>
      <c r="X93" s="69"/>
      <c r="Y93" s="48" t="str">
        <f t="shared" si="0"/>
        <v/>
      </c>
      <c r="Z93" s="48"/>
      <c r="AA93" s="15" t="str">
        <f>+IFERROR(VLOOKUP(#REF!&amp;"-"&amp;ROW()-89,[1]ワークシート!$F$2:$BX$1002,10,0)&amp;"","")</f>
        <v/>
      </c>
      <c r="AB93" s="25"/>
      <c r="AC93" s="125" t="str">
        <f>+IFERROR(VLOOKUP(#REF!&amp;"-"&amp;ROW()-89,[1]ワークシート!$F$2:$BX$1002,63,0),"")</f>
        <v/>
      </c>
      <c r="AD93" s="125"/>
      <c r="AE93" s="48" t="str">
        <f t="shared" si="1"/>
        <v/>
      </c>
      <c r="AF93" s="48"/>
      <c r="AG93" s="48" t="str">
        <f>+IFERROR(IF(VLOOKUP(#REF!&amp;"-"&amp;ROW()-89,[1]ワークシート!$F$2:$BX$1002,64,0)="","",VLOOKUP(#REF!&amp;"-"&amp;ROW()-89,[1]ワークシート!$F$2:$BX$1002,64,0)),"")</f>
        <v/>
      </c>
      <c r="AH93" s="48"/>
      <c r="AJ93" s="138">
        <v>10</v>
      </c>
      <c r="AK93" s="138" t="e">
        <f>+#REF!&amp;AJ93</f>
        <v>#REF!</v>
      </c>
      <c r="AL93" s="43"/>
      <c r="AM93" s="43" t="str">
        <f>+IFERROR(IF(VLOOKUP(#REF!&amp;"-"&amp;ROW()-89,[1]ワークシート!$F$2:$BW$1002,12,0)="","",VLOOKUP(#REF!&amp;"-"&amp;ROW()-89,[1]ワークシート!$F$2:$BW$1002,12,0)),"")</f>
        <v/>
      </c>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row>
    <row r="94" spans="1:70" ht="35.1" hidden="1" customHeight="1">
      <c r="A94" s="15" t="str">
        <f>+IFERROR(IF(VLOOKUP(#REF!&amp;"-"&amp;ROW()-89,[1]ワークシート!$F$2:$BX$1002,6,0)="","",VLOOKUP(#REF!&amp;"-"&amp;ROW()-89,[1]ワークシート!$F$2:$BX$1002,6,0)),"")</f>
        <v/>
      </c>
      <c r="B94" s="25"/>
      <c r="C94" s="15" t="str">
        <f>+IFERROR(IF(VLOOKUP(#REF!&amp;"-"&amp;ROW()-89,[1]ワークシート!$F$2:$BX$1002,7,0)="","",VLOOKUP(#REF!&amp;"-"&amp;ROW()-89,[1]ワークシート!$F$2:$BX$1002,7,0)),"")</f>
        <v/>
      </c>
      <c r="D94" s="25"/>
      <c r="E94" s="15" t="str">
        <f>+IFERROR(IF(VLOOKUP(#REF!&amp;"-"&amp;ROW()-89,[1]ワークシート!$F$2:$BX$1002,8,0)="","",VLOOKUP(#REF!&amp;"-"&amp;ROW()-89,[1]ワークシート!$F$2:$BX$1002,8,0)),"")</f>
        <v/>
      </c>
      <c r="F94" s="25"/>
      <c r="G94" s="48" t="str">
        <f>+IFERROR(IF(VLOOKUP(#REF!&amp;"-"&amp;ROW()-89,[1]ワークシート!$F$2:$BX$1002,9,0)="","",VLOOKUP(#REF!&amp;"-"&amp;ROW()-89,[1]ワークシート!$F$2:$BX$1002,9,0)),"")</f>
        <v/>
      </c>
      <c r="H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4" s="52"/>
      <c r="J94" s="15" t="str">
        <f>+IFERROR(IF(VLOOKUP(#REF!&amp;"-"&amp;ROW()-89,[1]ワークシート!$F$2:$BX$1002,16,0)="","",VLOOKUP(#REF!&amp;"-"&amp;ROW()-89,[1]ワークシート!$F$2:$BX$1002,16,0)),"")</f>
        <v/>
      </c>
      <c r="K94" s="30"/>
      <c r="L94" s="25"/>
      <c r="M94" s="57" t="str">
        <f>+IFERROR(VLOOKUP(#REF!&amp;"-"&amp;ROW()-89,[1]ワークシート!$F$2:$BX$1002,21,0),"")</f>
        <v/>
      </c>
      <c r="N94" s="65"/>
      <c r="O94" s="69" t="str">
        <f>+IFERROR(VLOOKUP(#REF!&amp;"-"&amp;ROW()-89,[1]ワークシート!$F$2:$BX$1002,22,0),"")</f>
        <v/>
      </c>
      <c r="P94" s="69"/>
      <c r="Q94" s="74" t="str">
        <f>+IFERROR(IF(VLOOKUP(#REF!&amp;"-"&amp;ROW()-89,[1]ワークシート!$F$2:$BX$1002,53,0)="","",VLOOKUP(#REF!&amp;"-"&amp;ROW()-89,[1]ワークシート!$F$2:$BX$1002,53,0)),"")</f>
        <v/>
      </c>
      <c r="R94" s="74"/>
      <c r="S94" s="74"/>
      <c r="T94" s="69" t="str">
        <f>+IFERROR(VLOOKUP(#REF!&amp;"-"&amp;ROW()-89,[1]ワークシート!$F$2:$BX$1002,58,0),"")</f>
        <v/>
      </c>
      <c r="U94" s="69"/>
      <c r="V94" s="69" t="str">
        <f>+IFERROR(VLOOKUP(#REF!&amp;"-"&amp;ROW()-89,[1]ワークシート!$F$2:$BX$1002,59,0),"")</f>
        <v/>
      </c>
      <c r="W94" s="69"/>
      <c r="X94" s="69"/>
      <c r="Y94" s="48" t="str">
        <f t="shared" si="0"/>
        <v/>
      </c>
      <c r="Z94" s="48"/>
      <c r="AA94" s="15" t="str">
        <f>+IFERROR(VLOOKUP(#REF!&amp;"-"&amp;ROW()-89,[1]ワークシート!$F$2:$BX$1002,10,0)&amp;"","")</f>
        <v/>
      </c>
      <c r="AB94" s="25"/>
      <c r="AC94" s="125" t="str">
        <f>+IFERROR(VLOOKUP(#REF!&amp;"-"&amp;ROW()-89,[1]ワークシート!$F$2:$BX$1002,63,0),"")</f>
        <v/>
      </c>
      <c r="AD94" s="125"/>
      <c r="AE94" s="48" t="str">
        <f t="shared" si="1"/>
        <v/>
      </c>
      <c r="AF94" s="48"/>
      <c r="AG94" s="48" t="str">
        <f>+IFERROR(IF(VLOOKUP(#REF!&amp;"-"&amp;ROW()-89,[1]ワークシート!$F$2:$BX$1002,64,0)="","",VLOOKUP(#REF!&amp;"-"&amp;ROW()-89,[1]ワークシート!$F$2:$BX$1002,64,0)),"")</f>
        <v/>
      </c>
      <c r="AH94" s="48"/>
      <c r="AJ94" s="138">
        <v>11</v>
      </c>
      <c r="AK94" s="138" t="e">
        <f>+#REF!&amp;AJ94</f>
        <v>#REF!</v>
      </c>
      <c r="AL94" s="43"/>
      <c r="AM94" s="43" t="str">
        <f>+IFERROR(IF(VLOOKUP(#REF!&amp;"-"&amp;ROW()-89,[1]ワークシート!$F$2:$BW$1002,12,0)="","",VLOOKUP(#REF!&amp;"-"&amp;ROW()-89,[1]ワークシート!$F$2:$BW$1002,12,0)),"")</f>
        <v/>
      </c>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row>
    <row r="95" spans="1:70" ht="35.1" hidden="1" customHeight="1">
      <c r="A95" s="15" t="str">
        <f>+IFERROR(IF(VLOOKUP(#REF!&amp;"-"&amp;ROW()-89,[1]ワークシート!$F$2:$BX$1002,6,0)="","",VLOOKUP(#REF!&amp;"-"&amp;ROW()-89,[1]ワークシート!$F$2:$BX$1002,6,0)),"")</f>
        <v/>
      </c>
      <c r="B95" s="25"/>
      <c r="C95" s="15" t="str">
        <f>+IFERROR(IF(VLOOKUP(#REF!&amp;"-"&amp;ROW()-89,[1]ワークシート!$F$2:$BX$1002,7,0)="","",VLOOKUP(#REF!&amp;"-"&amp;ROW()-89,[1]ワークシート!$F$2:$BX$1002,7,0)),"")</f>
        <v/>
      </c>
      <c r="D95" s="25"/>
      <c r="E95" s="15" t="str">
        <f>+IFERROR(IF(VLOOKUP(#REF!&amp;"-"&amp;ROW()-89,[1]ワークシート!$F$2:$BX$1002,8,0)="","",VLOOKUP(#REF!&amp;"-"&amp;ROW()-89,[1]ワークシート!$F$2:$BX$1002,8,0)),"")</f>
        <v/>
      </c>
      <c r="F95" s="25"/>
      <c r="G95" s="48" t="str">
        <f>+IFERROR(IF(VLOOKUP(#REF!&amp;"-"&amp;ROW()-89,[1]ワークシート!$F$2:$BX$1002,9,0)="","",VLOOKUP(#REF!&amp;"-"&amp;ROW()-89,[1]ワークシート!$F$2:$BX$1002,9,0)),"")</f>
        <v/>
      </c>
      <c r="H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5" s="52"/>
      <c r="J95" s="15" t="str">
        <f>+IFERROR(IF(VLOOKUP(#REF!&amp;"-"&amp;ROW()-89,[1]ワークシート!$F$2:$BX$1002,16,0)="","",VLOOKUP(#REF!&amp;"-"&amp;ROW()-89,[1]ワークシート!$F$2:$BX$1002,16,0)),"")</f>
        <v/>
      </c>
      <c r="K95" s="30"/>
      <c r="L95" s="25"/>
      <c r="M95" s="57" t="str">
        <f>+IFERROR(VLOOKUP(#REF!&amp;"-"&amp;ROW()-89,[1]ワークシート!$F$2:$BX$1002,21,0),"")</f>
        <v/>
      </c>
      <c r="N95" s="65"/>
      <c r="O95" s="69" t="str">
        <f>+IFERROR(VLOOKUP(#REF!&amp;"-"&amp;ROW()-89,[1]ワークシート!$F$2:$BX$1002,22,0),"")</f>
        <v/>
      </c>
      <c r="P95" s="69"/>
      <c r="Q95" s="74" t="str">
        <f>+IFERROR(IF(VLOOKUP(#REF!&amp;"-"&amp;ROW()-89,[1]ワークシート!$F$2:$BX$1002,53,0)="","",VLOOKUP(#REF!&amp;"-"&amp;ROW()-89,[1]ワークシート!$F$2:$BX$1002,53,0)),"")</f>
        <v/>
      </c>
      <c r="R95" s="74"/>
      <c r="S95" s="74"/>
      <c r="T95" s="69" t="str">
        <f>+IFERROR(VLOOKUP(#REF!&amp;"-"&amp;ROW()-89,[1]ワークシート!$F$2:$BX$1002,58,0),"")</f>
        <v/>
      </c>
      <c r="U95" s="69"/>
      <c r="V95" s="69" t="str">
        <f>+IFERROR(VLOOKUP(#REF!&amp;"-"&amp;ROW()-89,[1]ワークシート!$F$2:$BX$1002,59,0),"")</f>
        <v/>
      </c>
      <c r="W95" s="69"/>
      <c r="X95" s="69"/>
      <c r="Y95" s="48" t="str">
        <f t="shared" si="0"/>
        <v/>
      </c>
      <c r="Z95" s="48"/>
      <c r="AA95" s="15" t="str">
        <f>+IFERROR(VLOOKUP(#REF!&amp;"-"&amp;ROW()-89,[1]ワークシート!$F$2:$BX$1002,10,0)&amp;"","")</f>
        <v/>
      </c>
      <c r="AB95" s="25"/>
      <c r="AC95" s="125" t="str">
        <f>+IFERROR(VLOOKUP(#REF!&amp;"-"&amp;ROW()-89,[1]ワークシート!$F$2:$BX$1002,63,0),"")</f>
        <v/>
      </c>
      <c r="AD95" s="125"/>
      <c r="AE95" s="48" t="str">
        <f t="shared" si="1"/>
        <v/>
      </c>
      <c r="AF95" s="48"/>
      <c r="AG95" s="48" t="str">
        <f>+IFERROR(IF(VLOOKUP(#REF!&amp;"-"&amp;ROW()-89,[1]ワークシート!$F$2:$BX$1002,64,0)="","",VLOOKUP(#REF!&amp;"-"&amp;ROW()-89,[1]ワークシート!$F$2:$BX$1002,64,0)),"")</f>
        <v/>
      </c>
      <c r="AH95" s="48"/>
      <c r="AJ95" s="138">
        <v>12</v>
      </c>
      <c r="AK95" s="138" t="e">
        <f>+#REF!&amp;AJ95</f>
        <v>#REF!</v>
      </c>
      <c r="AL95" s="43"/>
      <c r="AM95" s="43" t="str">
        <f>+IFERROR(IF(VLOOKUP(#REF!&amp;"-"&amp;ROW()-89,[1]ワークシート!$F$2:$BW$1002,12,0)="","",VLOOKUP(#REF!&amp;"-"&amp;ROW()-89,[1]ワークシート!$F$2:$BW$1002,12,0)),"")</f>
        <v/>
      </c>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row>
    <row r="96" spans="1:70" ht="35.1" hidden="1" customHeight="1">
      <c r="A96" s="15" t="str">
        <f>+IFERROR(IF(VLOOKUP(#REF!&amp;"-"&amp;ROW()-89,[1]ワークシート!$F$2:$BX$1002,6,0)="","",VLOOKUP(#REF!&amp;"-"&amp;ROW()-89,[1]ワークシート!$F$2:$BX$1002,6,0)),"")</f>
        <v/>
      </c>
      <c r="B96" s="25"/>
      <c r="C96" s="15" t="str">
        <f>+IFERROR(IF(VLOOKUP(#REF!&amp;"-"&amp;ROW()-89,[1]ワークシート!$F$2:$BX$1002,7,0)="","",VLOOKUP(#REF!&amp;"-"&amp;ROW()-89,[1]ワークシート!$F$2:$BX$1002,7,0)),"")</f>
        <v/>
      </c>
      <c r="D96" s="25"/>
      <c r="E96" s="15" t="str">
        <f>+IFERROR(IF(VLOOKUP(#REF!&amp;"-"&amp;ROW()-89,[1]ワークシート!$F$2:$BX$1002,8,0)="","",VLOOKUP(#REF!&amp;"-"&amp;ROW()-89,[1]ワークシート!$F$2:$BX$1002,8,0)),"")</f>
        <v/>
      </c>
      <c r="F96" s="25"/>
      <c r="G96" s="48" t="str">
        <f>+IFERROR(IF(VLOOKUP(#REF!&amp;"-"&amp;ROW()-89,[1]ワークシート!$F$2:$BX$1002,9,0)="","",VLOOKUP(#REF!&amp;"-"&amp;ROW()-89,[1]ワークシート!$F$2:$BX$1002,9,0)),"")</f>
        <v/>
      </c>
      <c r="H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6" s="52"/>
      <c r="J96" s="15" t="str">
        <f>+IFERROR(IF(VLOOKUP(#REF!&amp;"-"&amp;ROW()-89,[1]ワークシート!$F$2:$BX$1002,16,0)="","",VLOOKUP(#REF!&amp;"-"&amp;ROW()-89,[1]ワークシート!$F$2:$BX$1002,16,0)),"")</f>
        <v/>
      </c>
      <c r="K96" s="30"/>
      <c r="L96" s="25"/>
      <c r="M96" s="57" t="str">
        <f>+IFERROR(VLOOKUP(#REF!&amp;"-"&amp;ROW()-89,[1]ワークシート!$F$2:$BX$1002,21,0),"")</f>
        <v/>
      </c>
      <c r="N96" s="65"/>
      <c r="O96" s="69" t="str">
        <f>+IFERROR(VLOOKUP(#REF!&amp;"-"&amp;ROW()-89,[1]ワークシート!$F$2:$BX$1002,22,0),"")</f>
        <v/>
      </c>
      <c r="P96" s="69"/>
      <c r="Q96" s="74" t="str">
        <f>+IFERROR(IF(VLOOKUP(#REF!&amp;"-"&amp;ROW()-89,[1]ワークシート!$F$2:$BX$1002,53,0)="","",VLOOKUP(#REF!&amp;"-"&amp;ROW()-89,[1]ワークシート!$F$2:$BX$1002,53,0)),"")</f>
        <v/>
      </c>
      <c r="R96" s="74"/>
      <c r="S96" s="74"/>
      <c r="T96" s="69" t="str">
        <f>+IFERROR(VLOOKUP(#REF!&amp;"-"&amp;ROW()-89,[1]ワークシート!$F$2:$BX$1002,58,0),"")</f>
        <v/>
      </c>
      <c r="U96" s="69"/>
      <c r="V96" s="69" t="str">
        <f>+IFERROR(VLOOKUP(#REF!&amp;"-"&amp;ROW()-89,[1]ワークシート!$F$2:$BX$1002,59,0),"")</f>
        <v/>
      </c>
      <c r="W96" s="69"/>
      <c r="X96" s="69"/>
      <c r="Y96" s="48" t="str">
        <f t="shared" si="0"/>
        <v/>
      </c>
      <c r="Z96" s="48"/>
      <c r="AA96" s="15" t="str">
        <f>+IFERROR(VLOOKUP(#REF!&amp;"-"&amp;ROW()-89,[1]ワークシート!$F$2:$BX$1002,10,0)&amp;"","")</f>
        <v/>
      </c>
      <c r="AB96" s="25"/>
      <c r="AC96" s="125" t="str">
        <f>+IFERROR(VLOOKUP(#REF!&amp;"-"&amp;ROW()-89,[1]ワークシート!$F$2:$BX$1002,63,0),"")</f>
        <v/>
      </c>
      <c r="AD96" s="125"/>
      <c r="AE96" s="48" t="str">
        <f t="shared" si="1"/>
        <v/>
      </c>
      <c r="AF96" s="48"/>
      <c r="AG96" s="48" t="str">
        <f>+IFERROR(IF(VLOOKUP(#REF!&amp;"-"&amp;ROW()-89,[1]ワークシート!$F$2:$BX$1002,64,0)="","",VLOOKUP(#REF!&amp;"-"&amp;ROW()-89,[1]ワークシート!$F$2:$BX$1002,64,0)),"")</f>
        <v/>
      </c>
      <c r="AH96" s="48"/>
      <c r="AJ96" s="138">
        <v>13</v>
      </c>
      <c r="AK96" s="138" t="e">
        <f>+#REF!&amp;AJ96</f>
        <v>#REF!</v>
      </c>
      <c r="AL96" s="43"/>
      <c r="AM96" s="43" t="str">
        <f>+IFERROR(IF(VLOOKUP(#REF!&amp;"-"&amp;ROW()-89,[1]ワークシート!$F$2:$BW$1002,12,0)="","",VLOOKUP(#REF!&amp;"-"&amp;ROW()-89,[1]ワークシート!$F$2:$BW$1002,12,0)),"")</f>
        <v/>
      </c>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row>
    <row r="97" spans="1:70" ht="35.1" hidden="1" customHeight="1">
      <c r="A97" s="15" t="str">
        <f>+IFERROR(IF(VLOOKUP(#REF!&amp;"-"&amp;ROW()-89,[1]ワークシート!$F$2:$BX$1002,6,0)="","",VLOOKUP(#REF!&amp;"-"&amp;ROW()-89,[1]ワークシート!$F$2:$BX$1002,6,0)),"")</f>
        <v/>
      </c>
      <c r="B97" s="25"/>
      <c r="C97" s="15" t="str">
        <f>+IFERROR(IF(VLOOKUP(#REF!&amp;"-"&amp;ROW()-89,[1]ワークシート!$F$2:$BX$1002,7,0)="","",VLOOKUP(#REF!&amp;"-"&amp;ROW()-89,[1]ワークシート!$F$2:$BX$1002,7,0)),"")</f>
        <v/>
      </c>
      <c r="D97" s="25"/>
      <c r="E97" s="15" t="str">
        <f>+IFERROR(IF(VLOOKUP(#REF!&amp;"-"&amp;ROW()-89,[1]ワークシート!$F$2:$BX$1002,8,0)="","",VLOOKUP(#REF!&amp;"-"&amp;ROW()-89,[1]ワークシート!$F$2:$BX$1002,8,0)),"")</f>
        <v/>
      </c>
      <c r="F97" s="25"/>
      <c r="G97" s="48" t="str">
        <f>+IFERROR(IF(VLOOKUP(#REF!&amp;"-"&amp;ROW()-89,[1]ワークシート!$F$2:$BX$1002,9,0)="","",VLOOKUP(#REF!&amp;"-"&amp;ROW()-89,[1]ワークシート!$F$2:$BX$1002,9,0)),"")</f>
        <v/>
      </c>
      <c r="H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7" s="52"/>
      <c r="J97" s="15" t="str">
        <f>+IFERROR(IF(VLOOKUP(#REF!&amp;"-"&amp;ROW()-89,[1]ワークシート!$F$2:$BX$1002,16,0)="","",VLOOKUP(#REF!&amp;"-"&amp;ROW()-89,[1]ワークシート!$F$2:$BX$1002,16,0)),"")</f>
        <v/>
      </c>
      <c r="K97" s="30"/>
      <c r="L97" s="25"/>
      <c r="M97" s="57" t="str">
        <f>+IFERROR(VLOOKUP(#REF!&amp;"-"&amp;ROW()-89,[1]ワークシート!$F$2:$BX$1002,21,0),"")</f>
        <v/>
      </c>
      <c r="N97" s="65"/>
      <c r="O97" s="69" t="str">
        <f>+IFERROR(VLOOKUP(#REF!&amp;"-"&amp;ROW()-89,[1]ワークシート!$F$2:$BX$1002,22,0),"")</f>
        <v/>
      </c>
      <c r="P97" s="69"/>
      <c r="Q97" s="74" t="str">
        <f>+IFERROR(IF(VLOOKUP(#REF!&amp;"-"&amp;ROW()-89,[1]ワークシート!$F$2:$BX$1002,53,0)="","",VLOOKUP(#REF!&amp;"-"&amp;ROW()-89,[1]ワークシート!$F$2:$BX$1002,53,0)),"")</f>
        <v/>
      </c>
      <c r="R97" s="74"/>
      <c r="S97" s="74"/>
      <c r="T97" s="69" t="str">
        <f>+IFERROR(VLOOKUP(#REF!&amp;"-"&amp;ROW()-89,[1]ワークシート!$F$2:$BX$1002,58,0),"")</f>
        <v/>
      </c>
      <c r="U97" s="69"/>
      <c r="V97" s="69" t="str">
        <f>+IFERROR(VLOOKUP(#REF!&amp;"-"&amp;ROW()-89,[1]ワークシート!$F$2:$BX$1002,59,0),"")</f>
        <v/>
      </c>
      <c r="W97" s="69"/>
      <c r="X97" s="69"/>
      <c r="Y97" s="48" t="str">
        <f t="shared" si="0"/>
        <v/>
      </c>
      <c r="Z97" s="48"/>
      <c r="AA97" s="15" t="str">
        <f>+IFERROR(VLOOKUP(#REF!&amp;"-"&amp;ROW()-89,[1]ワークシート!$F$2:$BX$1002,10,0)&amp;"","")</f>
        <v/>
      </c>
      <c r="AB97" s="25"/>
      <c r="AC97" s="125" t="str">
        <f>+IFERROR(VLOOKUP(#REF!&amp;"-"&amp;ROW()-89,[1]ワークシート!$F$2:$BX$1002,63,0),"")</f>
        <v/>
      </c>
      <c r="AD97" s="125"/>
      <c r="AE97" s="48" t="str">
        <f t="shared" si="1"/>
        <v/>
      </c>
      <c r="AF97" s="48"/>
      <c r="AG97" s="48" t="str">
        <f>+IFERROR(IF(VLOOKUP(#REF!&amp;"-"&amp;ROW()-89,[1]ワークシート!$F$2:$BX$1002,64,0)="","",VLOOKUP(#REF!&amp;"-"&amp;ROW()-89,[1]ワークシート!$F$2:$BX$1002,64,0)),"")</f>
        <v/>
      </c>
      <c r="AH97" s="48"/>
      <c r="AJ97" s="138">
        <v>14</v>
      </c>
      <c r="AK97" s="138" t="e">
        <f>+#REF!&amp;AJ97</f>
        <v>#REF!</v>
      </c>
      <c r="AL97" s="43"/>
      <c r="AM97" s="43" t="str">
        <f>+IFERROR(IF(VLOOKUP(#REF!&amp;"-"&amp;ROW()-89,[1]ワークシート!$F$2:$BW$1002,12,0)="","",VLOOKUP(#REF!&amp;"-"&amp;ROW()-89,[1]ワークシート!$F$2:$BW$1002,12,0)),"")</f>
        <v/>
      </c>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row>
    <row r="98" spans="1:70" ht="35.1" hidden="1" customHeight="1">
      <c r="A98" s="15" t="str">
        <f>+IFERROR(IF(VLOOKUP(#REF!&amp;"-"&amp;ROW()-89,[1]ワークシート!$F$2:$BX$1002,6,0)="","",VLOOKUP(#REF!&amp;"-"&amp;ROW()-89,[1]ワークシート!$F$2:$BX$1002,6,0)),"")</f>
        <v/>
      </c>
      <c r="B98" s="25"/>
      <c r="C98" s="15" t="str">
        <f>+IFERROR(IF(VLOOKUP(#REF!&amp;"-"&amp;ROW()-89,[1]ワークシート!$F$2:$BX$1002,7,0)="","",VLOOKUP(#REF!&amp;"-"&amp;ROW()-89,[1]ワークシート!$F$2:$BX$1002,7,0)),"")</f>
        <v/>
      </c>
      <c r="D98" s="25"/>
      <c r="E98" s="15" t="str">
        <f>+IFERROR(IF(VLOOKUP(#REF!&amp;"-"&amp;ROW()-89,[1]ワークシート!$F$2:$BX$1002,8,0)="","",VLOOKUP(#REF!&amp;"-"&amp;ROW()-89,[1]ワークシート!$F$2:$BX$1002,8,0)),"")</f>
        <v/>
      </c>
      <c r="F98" s="25"/>
      <c r="G98" s="48" t="str">
        <f>+IFERROR(IF(VLOOKUP(#REF!&amp;"-"&amp;ROW()-89,[1]ワークシート!$F$2:$BX$1002,9,0)="","",VLOOKUP(#REF!&amp;"-"&amp;ROW()-89,[1]ワークシート!$F$2:$BX$1002,9,0)),"")</f>
        <v/>
      </c>
      <c r="H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8" s="52"/>
      <c r="J98" s="15" t="str">
        <f>+IFERROR(IF(VLOOKUP(#REF!&amp;"-"&amp;ROW()-89,[1]ワークシート!$F$2:$BX$1002,16,0)="","",VLOOKUP(#REF!&amp;"-"&amp;ROW()-89,[1]ワークシート!$F$2:$BX$1002,16,0)),"")</f>
        <v/>
      </c>
      <c r="K98" s="30"/>
      <c r="L98" s="25"/>
      <c r="M98" s="57" t="str">
        <f>+IFERROR(VLOOKUP(#REF!&amp;"-"&amp;ROW()-89,[1]ワークシート!$F$2:$BX$1002,21,0),"")</f>
        <v/>
      </c>
      <c r="N98" s="65"/>
      <c r="O98" s="69" t="str">
        <f>+IFERROR(VLOOKUP(#REF!&amp;"-"&amp;ROW()-89,[1]ワークシート!$F$2:$BX$1002,22,0),"")</f>
        <v/>
      </c>
      <c r="P98" s="69"/>
      <c r="Q98" s="74" t="str">
        <f>+IFERROR(IF(VLOOKUP(#REF!&amp;"-"&amp;ROW()-89,[1]ワークシート!$F$2:$BX$1002,53,0)="","",VLOOKUP(#REF!&amp;"-"&amp;ROW()-89,[1]ワークシート!$F$2:$BX$1002,53,0)),"")</f>
        <v/>
      </c>
      <c r="R98" s="74"/>
      <c r="S98" s="74"/>
      <c r="T98" s="69" t="str">
        <f>+IFERROR(VLOOKUP(#REF!&amp;"-"&amp;ROW()-89,[1]ワークシート!$F$2:$BX$1002,58,0),"")</f>
        <v/>
      </c>
      <c r="U98" s="69"/>
      <c r="V98" s="69" t="str">
        <f>+IFERROR(VLOOKUP(#REF!&amp;"-"&amp;ROW()-89,[1]ワークシート!$F$2:$BX$1002,59,0),"")</f>
        <v/>
      </c>
      <c r="W98" s="69"/>
      <c r="X98" s="69"/>
      <c r="Y98" s="48" t="str">
        <f t="shared" si="0"/>
        <v/>
      </c>
      <c r="Z98" s="48"/>
      <c r="AA98" s="15" t="str">
        <f>+IFERROR(VLOOKUP(#REF!&amp;"-"&amp;ROW()-89,[1]ワークシート!$F$2:$BX$1002,10,0)&amp;"","")</f>
        <v/>
      </c>
      <c r="AB98" s="25"/>
      <c r="AC98" s="125" t="str">
        <f>+IFERROR(VLOOKUP(#REF!&amp;"-"&amp;ROW()-89,[1]ワークシート!$F$2:$BX$1002,63,0),"")</f>
        <v/>
      </c>
      <c r="AD98" s="125"/>
      <c r="AE98" s="48" t="str">
        <f t="shared" si="1"/>
        <v/>
      </c>
      <c r="AF98" s="48"/>
      <c r="AG98" s="48" t="str">
        <f>+IFERROR(IF(VLOOKUP(#REF!&amp;"-"&amp;ROW()-89,[1]ワークシート!$F$2:$BX$1002,64,0)="","",VLOOKUP(#REF!&amp;"-"&amp;ROW()-89,[1]ワークシート!$F$2:$BX$1002,64,0)),"")</f>
        <v/>
      </c>
      <c r="AH98" s="48"/>
      <c r="AJ98" s="138">
        <v>15</v>
      </c>
      <c r="AK98" s="138" t="e">
        <f>+#REF!&amp;AJ98</f>
        <v>#REF!</v>
      </c>
      <c r="AL98" s="43"/>
      <c r="AM98" s="43" t="str">
        <f>+IFERROR(IF(VLOOKUP(#REF!&amp;"-"&amp;ROW()-89,[1]ワークシート!$F$2:$BW$1002,12,0)="","",VLOOKUP(#REF!&amp;"-"&amp;ROW()-89,[1]ワークシート!$F$2:$BW$1002,12,0)),"")</f>
        <v/>
      </c>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row>
    <row r="99" spans="1:70" ht="35.1" hidden="1" customHeight="1">
      <c r="A99" s="15" t="str">
        <f>+IFERROR(IF(VLOOKUP(#REF!&amp;"-"&amp;ROW()-89,[1]ワークシート!$F$2:$BX$1002,6,0)="","",VLOOKUP(#REF!&amp;"-"&amp;ROW()-89,[1]ワークシート!$F$2:$BX$1002,6,0)),"")</f>
        <v/>
      </c>
      <c r="B99" s="25"/>
      <c r="C99" s="15" t="str">
        <f>+IFERROR(IF(VLOOKUP(#REF!&amp;"-"&amp;ROW()-89,[1]ワークシート!$F$2:$BX$1002,7,0)="","",VLOOKUP(#REF!&amp;"-"&amp;ROW()-89,[1]ワークシート!$F$2:$BX$1002,7,0)),"")</f>
        <v/>
      </c>
      <c r="D99" s="25"/>
      <c r="E99" s="15" t="str">
        <f>+IFERROR(IF(VLOOKUP(#REF!&amp;"-"&amp;ROW()-89,[1]ワークシート!$F$2:$BX$1002,8,0)="","",VLOOKUP(#REF!&amp;"-"&amp;ROW()-89,[1]ワークシート!$F$2:$BX$1002,8,0)),"")</f>
        <v/>
      </c>
      <c r="F99" s="25"/>
      <c r="G99" s="48" t="str">
        <f>+IFERROR(IF(VLOOKUP(#REF!&amp;"-"&amp;ROW()-89,[1]ワークシート!$F$2:$BX$1002,9,0)="","",VLOOKUP(#REF!&amp;"-"&amp;ROW()-89,[1]ワークシート!$F$2:$BX$1002,9,0)),"")</f>
        <v/>
      </c>
      <c r="H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99" s="52"/>
      <c r="J99" s="15" t="str">
        <f>+IFERROR(IF(VLOOKUP(#REF!&amp;"-"&amp;ROW()-89,[1]ワークシート!$F$2:$BX$1002,16,0)="","",VLOOKUP(#REF!&amp;"-"&amp;ROW()-89,[1]ワークシート!$F$2:$BX$1002,16,0)),"")</f>
        <v/>
      </c>
      <c r="K99" s="30"/>
      <c r="L99" s="25"/>
      <c r="M99" s="57" t="str">
        <f>+IFERROR(VLOOKUP(#REF!&amp;"-"&amp;ROW()-89,[1]ワークシート!$F$2:$BX$1002,21,0),"")</f>
        <v/>
      </c>
      <c r="N99" s="65"/>
      <c r="O99" s="69" t="str">
        <f>+IFERROR(VLOOKUP(#REF!&amp;"-"&amp;ROW()-89,[1]ワークシート!$F$2:$BX$1002,22,0),"")</f>
        <v/>
      </c>
      <c r="P99" s="69"/>
      <c r="Q99" s="74" t="str">
        <f>+IFERROR(IF(VLOOKUP(#REF!&amp;"-"&amp;ROW()-89,[1]ワークシート!$F$2:$BX$1002,53,0)="","",VLOOKUP(#REF!&amp;"-"&amp;ROW()-89,[1]ワークシート!$F$2:$BX$1002,53,0)),"")</f>
        <v/>
      </c>
      <c r="R99" s="74"/>
      <c r="S99" s="74"/>
      <c r="T99" s="69" t="str">
        <f>+IFERROR(VLOOKUP(#REF!&amp;"-"&amp;ROW()-89,[1]ワークシート!$F$2:$BX$1002,58,0),"")</f>
        <v/>
      </c>
      <c r="U99" s="69"/>
      <c r="V99" s="69" t="str">
        <f>+IFERROR(VLOOKUP(#REF!&amp;"-"&amp;ROW()-89,[1]ワークシート!$F$2:$BX$1002,59,0),"")</f>
        <v/>
      </c>
      <c r="W99" s="69"/>
      <c r="X99" s="69"/>
      <c r="Y99" s="48" t="str">
        <f t="shared" si="0"/>
        <v/>
      </c>
      <c r="Z99" s="48"/>
      <c r="AA99" s="15" t="str">
        <f>+IFERROR(VLOOKUP(#REF!&amp;"-"&amp;ROW()-89,[1]ワークシート!$F$2:$BX$1002,10,0)&amp;"","")</f>
        <v/>
      </c>
      <c r="AB99" s="25"/>
      <c r="AC99" s="125" t="str">
        <f>+IFERROR(VLOOKUP(#REF!&amp;"-"&amp;ROW()-89,[1]ワークシート!$F$2:$BX$1002,63,0),"")</f>
        <v/>
      </c>
      <c r="AD99" s="125"/>
      <c r="AE99" s="48" t="str">
        <f t="shared" si="1"/>
        <v/>
      </c>
      <c r="AF99" s="48"/>
      <c r="AG99" s="48" t="str">
        <f>+IFERROR(IF(VLOOKUP(#REF!&amp;"-"&amp;ROW()-89,[1]ワークシート!$F$2:$BX$1002,64,0)="","",VLOOKUP(#REF!&amp;"-"&amp;ROW()-89,[1]ワークシート!$F$2:$BX$1002,64,0)),"")</f>
        <v/>
      </c>
      <c r="AH99" s="48"/>
      <c r="AJ99" s="138">
        <v>16</v>
      </c>
      <c r="AK99" s="138" t="e">
        <f>+#REF!&amp;AJ99</f>
        <v>#REF!</v>
      </c>
      <c r="AL99" s="43"/>
      <c r="AM99" s="43" t="str">
        <f>+IFERROR(IF(VLOOKUP(#REF!&amp;"-"&amp;ROW()-89,[1]ワークシート!$F$2:$BW$1002,12,0)="","",VLOOKUP(#REF!&amp;"-"&amp;ROW()-89,[1]ワークシート!$F$2:$BW$1002,12,0)),"")</f>
        <v/>
      </c>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row>
    <row r="100" spans="1:70" ht="35.1" hidden="1" customHeight="1">
      <c r="A100" s="15" t="str">
        <f>+IFERROR(IF(VLOOKUP(#REF!&amp;"-"&amp;ROW()-89,[1]ワークシート!$F$2:$BX$1002,6,0)="","",VLOOKUP(#REF!&amp;"-"&amp;ROW()-89,[1]ワークシート!$F$2:$BX$1002,6,0)),"")</f>
        <v/>
      </c>
      <c r="B100" s="25"/>
      <c r="C100" s="15" t="str">
        <f>+IFERROR(IF(VLOOKUP(#REF!&amp;"-"&amp;ROW()-89,[1]ワークシート!$F$2:$BX$1002,7,0)="","",VLOOKUP(#REF!&amp;"-"&amp;ROW()-89,[1]ワークシート!$F$2:$BX$1002,7,0)),"")</f>
        <v/>
      </c>
      <c r="D100" s="25"/>
      <c r="E100" s="15" t="str">
        <f>+IFERROR(IF(VLOOKUP(#REF!&amp;"-"&amp;ROW()-89,[1]ワークシート!$F$2:$BX$1002,8,0)="","",VLOOKUP(#REF!&amp;"-"&amp;ROW()-89,[1]ワークシート!$F$2:$BX$1002,8,0)),"")</f>
        <v/>
      </c>
      <c r="F100" s="25"/>
      <c r="G100" s="48" t="str">
        <f>+IFERROR(IF(VLOOKUP(#REF!&amp;"-"&amp;ROW()-89,[1]ワークシート!$F$2:$BX$1002,9,0)="","",VLOOKUP(#REF!&amp;"-"&amp;ROW()-89,[1]ワークシート!$F$2:$BX$1002,9,0)),"")</f>
        <v/>
      </c>
      <c r="H1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0" s="52"/>
      <c r="J100" s="15" t="str">
        <f>+IFERROR(IF(VLOOKUP(#REF!&amp;"-"&amp;ROW()-89,[1]ワークシート!$F$2:$BX$1002,16,0)="","",VLOOKUP(#REF!&amp;"-"&amp;ROW()-89,[1]ワークシート!$F$2:$BX$1002,16,0)),"")</f>
        <v/>
      </c>
      <c r="K100" s="30"/>
      <c r="L100" s="25"/>
      <c r="M100" s="57" t="str">
        <f>+IFERROR(VLOOKUP(#REF!&amp;"-"&amp;ROW()-89,[1]ワークシート!$F$2:$BX$1002,21,0),"")</f>
        <v/>
      </c>
      <c r="N100" s="65"/>
      <c r="O100" s="69" t="str">
        <f>+IFERROR(VLOOKUP(#REF!&amp;"-"&amp;ROW()-89,[1]ワークシート!$F$2:$BX$1002,22,0),"")</f>
        <v/>
      </c>
      <c r="P100" s="69"/>
      <c r="Q100" s="74" t="str">
        <f>+IFERROR(IF(VLOOKUP(#REF!&amp;"-"&amp;ROW()-89,[1]ワークシート!$F$2:$BX$1002,53,0)="","",VLOOKUP(#REF!&amp;"-"&amp;ROW()-89,[1]ワークシート!$F$2:$BX$1002,53,0)),"")</f>
        <v/>
      </c>
      <c r="R100" s="74"/>
      <c r="S100" s="74"/>
      <c r="T100" s="69" t="str">
        <f>+IFERROR(VLOOKUP(#REF!&amp;"-"&amp;ROW()-89,[1]ワークシート!$F$2:$BX$1002,58,0),"")</f>
        <v/>
      </c>
      <c r="U100" s="69"/>
      <c r="V100" s="69" t="str">
        <f>+IFERROR(VLOOKUP(#REF!&amp;"-"&amp;ROW()-89,[1]ワークシート!$F$2:$BX$1002,59,0),"")</f>
        <v/>
      </c>
      <c r="W100" s="69"/>
      <c r="X100" s="69"/>
      <c r="Y100" s="48" t="str">
        <f t="shared" si="0"/>
        <v/>
      </c>
      <c r="Z100" s="48"/>
      <c r="AA100" s="15" t="str">
        <f>+IFERROR(VLOOKUP(#REF!&amp;"-"&amp;ROW()-89,[1]ワークシート!$F$2:$BX$1002,10,0)&amp;"","")</f>
        <v/>
      </c>
      <c r="AB100" s="25"/>
      <c r="AC100" s="125" t="str">
        <f>+IFERROR(VLOOKUP(#REF!&amp;"-"&amp;ROW()-89,[1]ワークシート!$F$2:$BX$1002,63,0),"")</f>
        <v/>
      </c>
      <c r="AD100" s="125"/>
      <c r="AE100" s="48" t="str">
        <f t="shared" si="1"/>
        <v/>
      </c>
      <c r="AF100" s="48"/>
      <c r="AG100" s="48" t="str">
        <f>+IFERROR(IF(VLOOKUP(#REF!&amp;"-"&amp;ROW()-89,[1]ワークシート!$F$2:$BX$1002,64,0)="","",VLOOKUP(#REF!&amp;"-"&amp;ROW()-89,[1]ワークシート!$F$2:$BX$1002,64,0)),"")</f>
        <v/>
      </c>
      <c r="AH100" s="48"/>
      <c r="AJ100" s="138">
        <v>17</v>
      </c>
      <c r="AK100" s="138" t="e">
        <f>+#REF!&amp;AJ100</f>
        <v>#REF!</v>
      </c>
      <c r="AL100" s="43"/>
      <c r="AM100" s="43" t="str">
        <f>+IFERROR(IF(VLOOKUP(#REF!&amp;"-"&amp;ROW()-89,[1]ワークシート!$F$2:$BW$1002,12,0)="","",VLOOKUP(#REF!&amp;"-"&amp;ROW()-89,[1]ワークシート!$F$2:$BW$1002,12,0)),"")</f>
        <v/>
      </c>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row>
    <row r="101" spans="1:70" ht="35.1" hidden="1" customHeight="1">
      <c r="A101" s="15" t="str">
        <f>+IFERROR(IF(VLOOKUP(#REF!&amp;"-"&amp;ROW()-89,[1]ワークシート!$F$2:$BX$1002,6,0)="","",VLOOKUP(#REF!&amp;"-"&amp;ROW()-89,[1]ワークシート!$F$2:$BX$1002,6,0)),"")</f>
        <v/>
      </c>
      <c r="B101" s="25"/>
      <c r="C101" s="15" t="str">
        <f>+IFERROR(IF(VLOOKUP(#REF!&amp;"-"&amp;ROW()-89,[1]ワークシート!$F$2:$BX$1002,7,0)="","",VLOOKUP(#REF!&amp;"-"&amp;ROW()-89,[1]ワークシート!$F$2:$BX$1002,7,0)),"")</f>
        <v/>
      </c>
      <c r="D101" s="25"/>
      <c r="E101" s="15" t="str">
        <f>+IFERROR(IF(VLOOKUP(#REF!&amp;"-"&amp;ROW()-89,[1]ワークシート!$F$2:$BX$1002,8,0)="","",VLOOKUP(#REF!&amp;"-"&amp;ROW()-89,[1]ワークシート!$F$2:$BX$1002,8,0)),"")</f>
        <v/>
      </c>
      <c r="F101" s="25"/>
      <c r="G101" s="48" t="str">
        <f>+IFERROR(IF(VLOOKUP(#REF!&amp;"-"&amp;ROW()-89,[1]ワークシート!$F$2:$BX$1002,9,0)="","",VLOOKUP(#REF!&amp;"-"&amp;ROW()-89,[1]ワークシート!$F$2:$BX$1002,9,0)),"")</f>
        <v/>
      </c>
      <c r="H1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1" s="52"/>
      <c r="J101" s="15" t="str">
        <f>+IFERROR(IF(VLOOKUP(#REF!&amp;"-"&amp;ROW()-89,[1]ワークシート!$F$2:$BX$1002,16,0)="","",VLOOKUP(#REF!&amp;"-"&amp;ROW()-89,[1]ワークシート!$F$2:$BX$1002,16,0)),"")</f>
        <v/>
      </c>
      <c r="K101" s="30"/>
      <c r="L101" s="25"/>
      <c r="M101" s="57" t="str">
        <f>+IFERROR(VLOOKUP(#REF!&amp;"-"&amp;ROW()-89,[1]ワークシート!$F$2:$BX$1002,21,0),"")</f>
        <v/>
      </c>
      <c r="N101" s="65"/>
      <c r="O101" s="69" t="str">
        <f>+IFERROR(VLOOKUP(#REF!&amp;"-"&amp;ROW()-89,[1]ワークシート!$F$2:$BX$1002,22,0),"")</f>
        <v/>
      </c>
      <c r="P101" s="69"/>
      <c r="Q101" s="74" t="str">
        <f>+IFERROR(IF(VLOOKUP(#REF!&amp;"-"&amp;ROW()-89,[1]ワークシート!$F$2:$BX$1002,53,0)="","",VLOOKUP(#REF!&amp;"-"&amp;ROW()-89,[1]ワークシート!$F$2:$BX$1002,53,0)),"")</f>
        <v/>
      </c>
      <c r="R101" s="74"/>
      <c r="S101" s="74"/>
      <c r="T101" s="69" t="str">
        <f>+IFERROR(VLOOKUP(#REF!&amp;"-"&amp;ROW()-89,[1]ワークシート!$F$2:$BX$1002,58,0),"")</f>
        <v/>
      </c>
      <c r="U101" s="69"/>
      <c r="V101" s="69" t="str">
        <f>+IFERROR(VLOOKUP(#REF!&amp;"-"&amp;ROW()-89,[1]ワークシート!$F$2:$BX$1002,59,0),"")</f>
        <v/>
      </c>
      <c r="W101" s="69"/>
      <c r="X101" s="69"/>
      <c r="Y101" s="48" t="str">
        <f t="shared" si="0"/>
        <v/>
      </c>
      <c r="Z101" s="48"/>
      <c r="AA101" s="15" t="str">
        <f>+IFERROR(VLOOKUP(#REF!&amp;"-"&amp;ROW()-89,[1]ワークシート!$F$2:$BX$1002,10,0)&amp;"","")</f>
        <v/>
      </c>
      <c r="AB101" s="25"/>
      <c r="AC101" s="125" t="str">
        <f>+IFERROR(VLOOKUP(#REF!&amp;"-"&amp;ROW()-89,[1]ワークシート!$F$2:$BX$1002,63,0),"")</f>
        <v/>
      </c>
      <c r="AD101" s="125"/>
      <c r="AE101" s="48" t="str">
        <f t="shared" si="1"/>
        <v/>
      </c>
      <c r="AF101" s="48"/>
      <c r="AG101" s="48" t="str">
        <f>+IFERROR(IF(VLOOKUP(#REF!&amp;"-"&amp;ROW()-89,[1]ワークシート!$F$2:$BX$1002,64,0)="","",VLOOKUP(#REF!&amp;"-"&amp;ROW()-89,[1]ワークシート!$F$2:$BX$1002,64,0)),"")</f>
        <v/>
      </c>
      <c r="AH101" s="48"/>
      <c r="AJ101" s="138">
        <v>18</v>
      </c>
      <c r="AK101" s="138" t="e">
        <f>+#REF!&amp;AJ101</f>
        <v>#REF!</v>
      </c>
      <c r="AL101" s="43"/>
      <c r="AM101" s="43" t="str">
        <f>+IFERROR(IF(VLOOKUP(#REF!&amp;"-"&amp;ROW()-89,[1]ワークシート!$F$2:$BW$1002,12,0)="","",VLOOKUP(#REF!&amp;"-"&amp;ROW()-89,[1]ワークシート!$F$2:$BW$1002,12,0)),"")</f>
        <v/>
      </c>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row>
    <row r="102" spans="1:70" ht="35.1" hidden="1" customHeight="1">
      <c r="A102" s="15" t="str">
        <f>+IFERROR(IF(VLOOKUP(#REF!&amp;"-"&amp;ROW()-89,[1]ワークシート!$F$2:$BX$1002,6,0)="","",VLOOKUP(#REF!&amp;"-"&amp;ROW()-89,[1]ワークシート!$F$2:$BX$1002,6,0)),"")</f>
        <v/>
      </c>
      <c r="B102" s="25"/>
      <c r="C102" s="15" t="str">
        <f>+IFERROR(IF(VLOOKUP(#REF!&amp;"-"&amp;ROW()-89,[1]ワークシート!$F$2:$BX$1002,7,0)="","",VLOOKUP(#REF!&amp;"-"&amp;ROW()-89,[1]ワークシート!$F$2:$BX$1002,7,0)),"")</f>
        <v/>
      </c>
      <c r="D102" s="25"/>
      <c r="E102" s="15" t="str">
        <f>+IFERROR(IF(VLOOKUP(#REF!&amp;"-"&amp;ROW()-89,[1]ワークシート!$F$2:$BX$1002,8,0)="","",VLOOKUP(#REF!&amp;"-"&amp;ROW()-89,[1]ワークシート!$F$2:$BX$1002,8,0)),"")</f>
        <v/>
      </c>
      <c r="F102" s="25"/>
      <c r="G102" s="48" t="str">
        <f>+IFERROR(IF(VLOOKUP(#REF!&amp;"-"&amp;ROW()-89,[1]ワークシート!$F$2:$BX$1002,9,0)="","",VLOOKUP(#REF!&amp;"-"&amp;ROW()-89,[1]ワークシート!$F$2:$BX$1002,9,0)),"")</f>
        <v/>
      </c>
      <c r="H1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2" s="52"/>
      <c r="J102" s="15" t="str">
        <f>+IFERROR(IF(VLOOKUP(#REF!&amp;"-"&amp;ROW()-89,[1]ワークシート!$F$2:$BX$1002,16,0)="","",VLOOKUP(#REF!&amp;"-"&amp;ROW()-89,[1]ワークシート!$F$2:$BX$1002,16,0)),"")</f>
        <v/>
      </c>
      <c r="K102" s="30"/>
      <c r="L102" s="25"/>
      <c r="M102" s="57" t="str">
        <f>+IFERROR(VLOOKUP(#REF!&amp;"-"&amp;ROW()-89,[1]ワークシート!$F$2:$BX$1002,21,0),"")</f>
        <v/>
      </c>
      <c r="N102" s="65"/>
      <c r="O102" s="69" t="str">
        <f>+IFERROR(VLOOKUP(#REF!&amp;"-"&amp;ROW()-89,[1]ワークシート!$F$2:$BX$1002,22,0),"")</f>
        <v/>
      </c>
      <c r="P102" s="69"/>
      <c r="Q102" s="74" t="str">
        <f>+IFERROR(IF(VLOOKUP(#REF!&amp;"-"&amp;ROW()-89,[1]ワークシート!$F$2:$BX$1002,53,0)="","",VLOOKUP(#REF!&amp;"-"&amp;ROW()-89,[1]ワークシート!$F$2:$BX$1002,53,0)),"")</f>
        <v/>
      </c>
      <c r="R102" s="74"/>
      <c r="S102" s="74"/>
      <c r="T102" s="69" t="str">
        <f>+IFERROR(VLOOKUP(#REF!&amp;"-"&amp;ROW()-89,[1]ワークシート!$F$2:$BX$1002,58,0),"")</f>
        <v/>
      </c>
      <c r="U102" s="69"/>
      <c r="V102" s="69" t="str">
        <f>+IFERROR(VLOOKUP(#REF!&amp;"-"&amp;ROW()-89,[1]ワークシート!$F$2:$BX$1002,59,0),"")</f>
        <v/>
      </c>
      <c r="W102" s="69"/>
      <c r="X102" s="69"/>
      <c r="Y102" s="48" t="str">
        <f t="shared" si="0"/>
        <v/>
      </c>
      <c r="Z102" s="48"/>
      <c r="AA102" s="15" t="str">
        <f>+IFERROR(VLOOKUP(#REF!&amp;"-"&amp;ROW()-89,[1]ワークシート!$F$2:$BX$1002,10,0)&amp;"","")</f>
        <v/>
      </c>
      <c r="AB102" s="25"/>
      <c r="AC102" s="125" t="str">
        <f>+IFERROR(VLOOKUP(#REF!&amp;"-"&amp;ROW()-89,[1]ワークシート!$F$2:$BX$1002,63,0),"")</f>
        <v/>
      </c>
      <c r="AD102" s="125"/>
      <c r="AE102" s="48" t="str">
        <f t="shared" si="1"/>
        <v/>
      </c>
      <c r="AF102" s="48"/>
      <c r="AG102" s="48" t="str">
        <f>+IFERROR(IF(VLOOKUP(#REF!&amp;"-"&amp;ROW()-89,[1]ワークシート!$F$2:$BX$1002,64,0)="","",VLOOKUP(#REF!&amp;"-"&amp;ROW()-89,[1]ワークシート!$F$2:$BX$1002,64,0)),"")</f>
        <v/>
      </c>
      <c r="AH102" s="48"/>
      <c r="AJ102" s="138">
        <v>19</v>
      </c>
      <c r="AK102" s="138" t="e">
        <f>+#REF!&amp;AJ102</f>
        <v>#REF!</v>
      </c>
      <c r="AL102" s="43"/>
      <c r="AM102" s="43" t="str">
        <f>+IFERROR(IF(VLOOKUP(#REF!&amp;"-"&amp;ROW()-89,[1]ワークシート!$F$2:$BW$1002,12,0)="","",VLOOKUP(#REF!&amp;"-"&amp;ROW()-89,[1]ワークシート!$F$2:$BW$1002,12,0)),"")</f>
        <v/>
      </c>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row>
    <row r="103" spans="1:70" ht="35.1" hidden="1" customHeight="1">
      <c r="A103" s="15" t="str">
        <f>+IFERROR(IF(VLOOKUP(#REF!&amp;"-"&amp;ROW()-89,[1]ワークシート!$F$2:$BX$1002,6,0)="","",VLOOKUP(#REF!&amp;"-"&amp;ROW()-89,[1]ワークシート!$F$2:$BX$1002,6,0)),"")</f>
        <v/>
      </c>
      <c r="B103" s="25"/>
      <c r="C103" s="15" t="str">
        <f>+IFERROR(IF(VLOOKUP(#REF!&amp;"-"&amp;ROW()-89,[1]ワークシート!$F$2:$BX$1002,7,0)="","",VLOOKUP(#REF!&amp;"-"&amp;ROW()-89,[1]ワークシート!$F$2:$BX$1002,7,0)),"")</f>
        <v/>
      </c>
      <c r="D103" s="25"/>
      <c r="E103" s="15" t="str">
        <f>+IFERROR(IF(VLOOKUP(#REF!&amp;"-"&amp;ROW()-89,[1]ワークシート!$F$2:$BX$1002,8,0)="","",VLOOKUP(#REF!&amp;"-"&amp;ROW()-89,[1]ワークシート!$F$2:$BX$1002,8,0)),"")</f>
        <v/>
      </c>
      <c r="F103" s="25"/>
      <c r="G103" s="48" t="str">
        <f>+IFERROR(IF(VLOOKUP(#REF!&amp;"-"&amp;ROW()-89,[1]ワークシート!$F$2:$BX$1002,9,0)="","",VLOOKUP(#REF!&amp;"-"&amp;ROW()-89,[1]ワークシート!$F$2:$BX$1002,9,0)),"")</f>
        <v/>
      </c>
      <c r="H1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3" s="52"/>
      <c r="J103" s="15" t="str">
        <f>+IFERROR(IF(VLOOKUP(#REF!&amp;"-"&amp;ROW()-89,[1]ワークシート!$F$2:$BX$1002,16,0)="","",VLOOKUP(#REF!&amp;"-"&amp;ROW()-89,[1]ワークシート!$F$2:$BX$1002,16,0)),"")</f>
        <v/>
      </c>
      <c r="K103" s="30"/>
      <c r="L103" s="25"/>
      <c r="M103" s="57" t="str">
        <f>+IFERROR(VLOOKUP(#REF!&amp;"-"&amp;ROW()-89,[1]ワークシート!$F$2:$BX$1002,21,0),"")</f>
        <v/>
      </c>
      <c r="N103" s="65"/>
      <c r="O103" s="69" t="str">
        <f>+IFERROR(VLOOKUP(#REF!&amp;"-"&amp;ROW()-89,[1]ワークシート!$F$2:$BX$1002,22,0),"")</f>
        <v/>
      </c>
      <c r="P103" s="69"/>
      <c r="Q103" s="74" t="str">
        <f>+IFERROR(IF(VLOOKUP(#REF!&amp;"-"&amp;ROW()-89,[1]ワークシート!$F$2:$BX$1002,53,0)="","",VLOOKUP(#REF!&amp;"-"&amp;ROW()-89,[1]ワークシート!$F$2:$BX$1002,53,0)),"")</f>
        <v/>
      </c>
      <c r="R103" s="74"/>
      <c r="S103" s="74"/>
      <c r="T103" s="69" t="str">
        <f>+IFERROR(VLOOKUP(#REF!&amp;"-"&amp;ROW()-89,[1]ワークシート!$F$2:$BX$1002,58,0),"")</f>
        <v/>
      </c>
      <c r="U103" s="69"/>
      <c r="V103" s="69" t="str">
        <f>+IFERROR(VLOOKUP(#REF!&amp;"-"&amp;ROW()-89,[1]ワークシート!$F$2:$BX$1002,59,0),"")</f>
        <v/>
      </c>
      <c r="W103" s="69"/>
      <c r="X103" s="69"/>
      <c r="Y103" s="48" t="str">
        <f t="shared" si="0"/>
        <v/>
      </c>
      <c r="Z103" s="48"/>
      <c r="AA103" s="15" t="str">
        <f>+IFERROR(VLOOKUP(#REF!&amp;"-"&amp;ROW()-89,[1]ワークシート!$F$2:$BX$1002,10,0)&amp;"","")</f>
        <v/>
      </c>
      <c r="AB103" s="25"/>
      <c r="AC103" s="125" t="str">
        <f>+IFERROR(VLOOKUP(#REF!&amp;"-"&amp;ROW()-89,[1]ワークシート!$F$2:$BX$1002,63,0),"")</f>
        <v/>
      </c>
      <c r="AD103" s="125"/>
      <c r="AE103" s="48" t="str">
        <f t="shared" si="1"/>
        <v/>
      </c>
      <c r="AF103" s="48"/>
      <c r="AG103" s="48" t="str">
        <f>+IFERROR(IF(VLOOKUP(#REF!&amp;"-"&amp;ROW()-89,[1]ワークシート!$F$2:$BX$1002,64,0)="","",VLOOKUP(#REF!&amp;"-"&amp;ROW()-89,[1]ワークシート!$F$2:$BX$1002,64,0)),"")</f>
        <v/>
      </c>
      <c r="AH103" s="48"/>
      <c r="AJ103" s="138">
        <v>20</v>
      </c>
      <c r="AK103" s="138" t="e">
        <f>+#REF!&amp;AJ103</f>
        <v>#REF!</v>
      </c>
      <c r="AL103" s="43"/>
      <c r="AM103" s="43" t="str">
        <f>+IFERROR(IF(VLOOKUP(#REF!&amp;"-"&amp;ROW()-89,[1]ワークシート!$F$2:$BW$1002,12,0)="","",VLOOKUP(#REF!&amp;"-"&amp;ROW()-89,[1]ワークシート!$F$2:$BW$1002,12,0)),"")</f>
        <v/>
      </c>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row>
    <row r="104" spans="1:70" ht="35.1" hidden="1" customHeight="1">
      <c r="A104" s="15" t="str">
        <f>+IFERROR(IF(VLOOKUP(#REF!&amp;"-"&amp;ROW()-89,[1]ワークシート!$F$2:$BX$1002,6,0)="","",VLOOKUP(#REF!&amp;"-"&amp;ROW()-89,[1]ワークシート!$F$2:$BX$1002,6,0)),"")</f>
        <v/>
      </c>
      <c r="B104" s="25"/>
      <c r="C104" s="15" t="str">
        <f>+IFERROR(IF(VLOOKUP(#REF!&amp;"-"&amp;ROW()-89,[1]ワークシート!$F$2:$BX$1002,7,0)="","",VLOOKUP(#REF!&amp;"-"&amp;ROW()-89,[1]ワークシート!$F$2:$BX$1002,7,0)),"")</f>
        <v/>
      </c>
      <c r="D104" s="25"/>
      <c r="E104" s="15" t="str">
        <f>+IFERROR(IF(VLOOKUP(#REF!&amp;"-"&amp;ROW()-89,[1]ワークシート!$F$2:$BX$1002,8,0)="","",VLOOKUP(#REF!&amp;"-"&amp;ROW()-89,[1]ワークシート!$F$2:$BX$1002,8,0)),"")</f>
        <v/>
      </c>
      <c r="F104" s="25"/>
      <c r="G104" s="48" t="str">
        <f>+IFERROR(IF(VLOOKUP(#REF!&amp;"-"&amp;ROW()-89,[1]ワークシート!$F$2:$BX$1002,9,0)="","",VLOOKUP(#REF!&amp;"-"&amp;ROW()-89,[1]ワークシート!$F$2:$BX$1002,9,0)),"")</f>
        <v/>
      </c>
      <c r="H1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4" s="52"/>
      <c r="J104" s="15" t="str">
        <f>+IFERROR(IF(VLOOKUP(#REF!&amp;"-"&amp;ROW()-89,[1]ワークシート!$F$2:$BX$1002,16,0)="","",VLOOKUP(#REF!&amp;"-"&amp;ROW()-89,[1]ワークシート!$F$2:$BX$1002,16,0)),"")</f>
        <v/>
      </c>
      <c r="K104" s="30"/>
      <c r="L104" s="25"/>
      <c r="M104" s="57" t="str">
        <f>+IFERROR(VLOOKUP(#REF!&amp;"-"&amp;ROW()-89,[1]ワークシート!$F$2:$BX$1002,21,0),"")</f>
        <v/>
      </c>
      <c r="N104" s="65"/>
      <c r="O104" s="69" t="str">
        <f>+IFERROR(VLOOKUP(#REF!&amp;"-"&amp;ROW()-89,[1]ワークシート!$F$2:$BX$1002,22,0),"")</f>
        <v/>
      </c>
      <c r="P104" s="69"/>
      <c r="Q104" s="74" t="str">
        <f>+IFERROR(IF(VLOOKUP(#REF!&amp;"-"&amp;ROW()-89,[1]ワークシート!$F$2:$BX$1002,53,0)="","",VLOOKUP(#REF!&amp;"-"&amp;ROW()-89,[1]ワークシート!$F$2:$BX$1002,53,0)),"")</f>
        <v/>
      </c>
      <c r="R104" s="74"/>
      <c r="S104" s="74"/>
      <c r="T104" s="69" t="str">
        <f>+IFERROR(VLOOKUP(#REF!&amp;"-"&amp;ROW()-89,[1]ワークシート!$F$2:$BX$1002,58,0),"")</f>
        <v/>
      </c>
      <c r="U104" s="69"/>
      <c r="V104" s="69" t="str">
        <f>+IFERROR(VLOOKUP(#REF!&amp;"-"&amp;ROW()-89,[1]ワークシート!$F$2:$BX$1002,59,0),"")</f>
        <v/>
      </c>
      <c r="W104" s="69"/>
      <c r="X104" s="69"/>
      <c r="Y104" s="48" t="str">
        <f t="shared" si="0"/>
        <v/>
      </c>
      <c r="Z104" s="48"/>
      <c r="AA104" s="15" t="str">
        <f>+IFERROR(VLOOKUP(#REF!&amp;"-"&amp;ROW()-89,[1]ワークシート!$F$2:$BX$1002,10,0)&amp;"","")</f>
        <v/>
      </c>
      <c r="AB104" s="25"/>
      <c r="AC104" s="125" t="str">
        <f>+IFERROR(VLOOKUP(#REF!&amp;"-"&amp;ROW()-89,[1]ワークシート!$F$2:$BX$1002,63,0),"")</f>
        <v/>
      </c>
      <c r="AD104" s="125"/>
      <c r="AE104" s="48" t="str">
        <f t="shared" si="1"/>
        <v/>
      </c>
      <c r="AF104" s="48"/>
      <c r="AG104" s="48" t="str">
        <f>+IFERROR(IF(VLOOKUP(#REF!&amp;"-"&amp;ROW()-89,[1]ワークシート!$F$2:$BX$1002,64,0)="","",VLOOKUP(#REF!&amp;"-"&amp;ROW()-89,[1]ワークシート!$F$2:$BX$1002,64,0)),"")</f>
        <v/>
      </c>
      <c r="AH104" s="48"/>
      <c r="AJ104" s="138">
        <v>21</v>
      </c>
      <c r="AK104" s="138" t="e">
        <f>+#REF!&amp;AJ104</f>
        <v>#REF!</v>
      </c>
      <c r="AL104" s="43"/>
      <c r="AM104" s="43" t="str">
        <f>+IFERROR(IF(VLOOKUP(#REF!&amp;"-"&amp;ROW()-89,[1]ワークシート!$F$2:$BW$1002,12,0)="","",VLOOKUP(#REF!&amp;"-"&amp;ROW()-89,[1]ワークシート!$F$2:$BW$1002,12,0)),"")</f>
        <v/>
      </c>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row>
    <row r="105" spans="1:70" ht="35.1" hidden="1" customHeight="1">
      <c r="A105" s="15" t="str">
        <f>+IFERROR(IF(VLOOKUP(#REF!&amp;"-"&amp;ROW()-89,[1]ワークシート!$F$2:$BX$1002,6,0)="","",VLOOKUP(#REF!&amp;"-"&amp;ROW()-89,[1]ワークシート!$F$2:$BX$1002,6,0)),"")</f>
        <v/>
      </c>
      <c r="B105" s="25"/>
      <c r="C105" s="15" t="str">
        <f>+IFERROR(IF(VLOOKUP(#REF!&amp;"-"&amp;ROW()-89,[1]ワークシート!$F$2:$BX$1002,7,0)="","",VLOOKUP(#REF!&amp;"-"&amp;ROW()-89,[1]ワークシート!$F$2:$BX$1002,7,0)),"")</f>
        <v/>
      </c>
      <c r="D105" s="25"/>
      <c r="E105" s="15" t="str">
        <f>+IFERROR(IF(VLOOKUP(#REF!&amp;"-"&amp;ROW()-89,[1]ワークシート!$F$2:$BX$1002,8,0)="","",VLOOKUP(#REF!&amp;"-"&amp;ROW()-89,[1]ワークシート!$F$2:$BX$1002,8,0)),"")</f>
        <v/>
      </c>
      <c r="F105" s="25"/>
      <c r="G105" s="48" t="str">
        <f>+IFERROR(IF(VLOOKUP(#REF!&amp;"-"&amp;ROW()-89,[1]ワークシート!$F$2:$BX$1002,9,0)="","",VLOOKUP(#REF!&amp;"-"&amp;ROW()-89,[1]ワークシート!$F$2:$BX$1002,9,0)),"")</f>
        <v/>
      </c>
      <c r="H1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5" s="52"/>
      <c r="J105" s="15" t="str">
        <f>+IFERROR(IF(VLOOKUP(#REF!&amp;"-"&amp;ROW()-89,[1]ワークシート!$F$2:$BX$1002,16,0)="","",VLOOKUP(#REF!&amp;"-"&amp;ROW()-89,[1]ワークシート!$F$2:$BX$1002,16,0)),"")</f>
        <v/>
      </c>
      <c r="K105" s="30"/>
      <c r="L105" s="25"/>
      <c r="M105" s="57" t="str">
        <f>+IFERROR(VLOOKUP(#REF!&amp;"-"&amp;ROW()-89,[1]ワークシート!$F$2:$BX$1002,21,0),"")</f>
        <v/>
      </c>
      <c r="N105" s="65"/>
      <c r="O105" s="69" t="str">
        <f>+IFERROR(VLOOKUP(#REF!&amp;"-"&amp;ROW()-89,[1]ワークシート!$F$2:$BX$1002,22,0),"")</f>
        <v/>
      </c>
      <c r="P105" s="69"/>
      <c r="Q105" s="74" t="str">
        <f>+IFERROR(IF(VLOOKUP(#REF!&amp;"-"&amp;ROW()-89,[1]ワークシート!$F$2:$BX$1002,53,0)="","",VLOOKUP(#REF!&amp;"-"&amp;ROW()-89,[1]ワークシート!$F$2:$BX$1002,53,0)),"")</f>
        <v/>
      </c>
      <c r="R105" s="74"/>
      <c r="S105" s="74"/>
      <c r="T105" s="69" t="str">
        <f>+IFERROR(VLOOKUP(#REF!&amp;"-"&amp;ROW()-89,[1]ワークシート!$F$2:$BX$1002,58,0),"")</f>
        <v/>
      </c>
      <c r="U105" s="69"/>
      <c r="V105" s="69" t="str">
        <f>+IFERROR(VLOOKUP(#REF!&amp;"-"&amp;ROW()-89,[1]ワークシート!$F$2:$BX$1002,59,0),"")</f>
        <v/>
      </c>
      <c r="W105" s="69"/>
      <c r="X105" s="69"/>
      <c r="Y105" s="48" t="str">
        <f t="shared" si="0"/>
        <v/>
      </c>
      <c r="Z105" s="48"/>
      <c r="AA105" s="15" t="str">
        <f>+IFERROR(VLOOKUP(#REF!&amp;"-"&amp;ROW()-89,[1]ワークシート!$F$2:$BX$1002,10,0)&amp;"","")</f>
        <v/>
      </c>
      <c r="AB105" s="25"/>
      <c r="AC105" s="125" t="str">
        <f>+IFERROR(VLOOKUP(#REF!&amp;"-"&amp;ROW()-89,[1]ワークシート!$F$2:$BX$1002,63,0),"")</f>
        <v/>
      </c>
      <c r="AD105" s="125"/>
      <c r="AE105" s="48" t="str">
        <f t="shared" si="1"/>
        <v/>
      </c>
      <c r="AF105" s="48"/>
      <c r="AG105" s="48" t="str">
        <f>+IFERROR(IF(VLOOKUP(#REF!&amp;"-"&amp;ROW()-89,[1]ワークシート!$F$2:$BX$1002,64,0)="","",VLOOKUP(#REF!&amp;"-"&amp;ROW()-89,[1]ワークシート!$F$2:$BX$1002,64,0)),"")</f>
        <v/>
      </c>
      <c r="AH105" s="48"/>
      <c r="AJ105" s="138">
        <v>22</v>
      </c>
      <c r="AK105" s="138" t="e">
        <f>+#REF!&amp;AJ105</f>
        <v>#REF!</v>
      </c>
      <c r="AL105" s="43"/>
      <c r="AM105" s="43" t="str">
        <f>+IFERROR(IF(VLOOKUP(#REF!&amp;"-"&amp;ROW()-89,[1]ワークシート!$F$2:$BW$1002,12,0)="","",VLOOKUP(#REF!&amp;"-"&amp;ROW()-89,[1]ワークシート!$F$2:$BW$1002,12,0)),"")</f>
        <v/>
      </c>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row>
    <row r="106" spans="1:70" ht="35.1" hidden="1" customHeight="1">
      <c r="A106" s="15" t="str">
        <f>+IFERROR(IF(VLOOKUP(#REF!&amp;"-"&amp;ROW()-89,[1]ワークシート!$F$2:$BX$1002,6,0)="","",VLOOKUP(#REF!&amp;"-"&amp;ROW()-89,[1]ワークシート!$F$2:$BX$1002,6,0)),"")</f>
        <v/>
      </c>
      <c r="B106" s="25"/>
      <c r="C106" s="15" t="str">
        <f>+IFERROR(IF(VLOOKUP(#REF!&amp;"-"&amp;ROW()-89,[1]ワークシート!$F$2:$BX$1002,7,0)="","",VLOOKUP(#REF!&amp;"-"&amp;ROW()-89,[1]ワークシート!$F$2:$BX$1002,7,0)),"")</f>
        <v/>
      </c>
      <c r="D106" s="25"/>
      <c r="E106" s="15" t="str">
        <f>+IFERROR(IF(VLOOKUP(#REF!&amp;"-"&amp;ROW()-89,[1]ワークシート!$F$2:$BX$1002,8,0)="","",VLOOKUP(#REF!&amp;"-"&amp;ROW()-89,[1]ワークシート!$F$2:$BX$1002,8,0)),"")</f>
        <v/>
      </c>
      <c r="F106" s="25"/>
      <c r="G106" s="48" t="str">
        <f>+IFERROR(IF(VLOOKUP(#REF!&amp;"-"&amp;ROW()-89,[1]ワークシート!$F$2:$BX$1002,9,0)="","",VLOOKUP(#REF!&amp;"-"&amp;ROW()-89,[1]ワークシート!$F$2:$BX$1002,9,0)),"")</f>
        <v/>
      </c>
      <c r="H1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6" s="52"/>
      <c r="J106" s="15" t="str">
        <f>+IFERROR(IF(VLOOKUP(#REF!&amp;"-"&amp;ROW()-89,[1]ワークシート!$F$2:$BX$1002,16,0)="","",VLOOKUP(#REF!&amp;"-"&amp;ROW()-89,[1]ワークシート!$F$2:$BX$1002,16,0)),"")</f>
        <v/>
      </c>
      <c r="K106" s="30"/>
      <c r="L106" s="25"/>
      <c r="M106" s="57" t="str">
        <f>+IFERROR(VLOOKUP(#REF!&amp;"-"&amp;ROW()-89,[1]ワークシート!$F$2:$BX$1002,21,0),"")</f>
        <v/>
      </c>
      <c r="N106" s="65"/>
      <c r="O106" s="69" t="str">
        <f>+IFERROR(VLOOKUP(#REF!&amp;"-"&amp;ROW()-89,[1]ワークシート!$F$2:$BX$1002,22,0),"")</f>
        <v/>
      </c>
      <c r="P106" s="69"/>
      <c r="Q106" s="74" t="str">
        <f>+IFERROR(IF(VLOOKUP(#REF!&amp;"-"&amp;ROW()-89,[1]ワークシート!$F$2:$BX$1002,53,0)="","",VLOOKUP(#REF!&amp;"-"&amp;ROW()-89,[1]ワークシート!$F$2:$BX$1002,53,0)),"")</f>
        <v/>
      </c>
      <c r="R106" s="74"/>
      <c r="S106" s="74"/>
      <c r="T106" s="69" t="str">
        <f>+IFERROR(VLOOKUP(#REF!&amp;"-"&amp;ROW()-89,[1]ワークシート!$F$2:$BX$1002,58,0),"")</f>
        <v/>
      </c>
      <c r="U106" s="69"/>
      <c r="V106" s="69" t="str">
        <f>+IFERROR(VLOOKUP(#REF!&amp;"-"&amp;ROW()-89,[1]ワークシート!$F$2:$BX$1002,59,0),"")</f>
        <v/>
      </c>
      <c r="W106" s="69"/>
      <c r="X106" s="69"/>
      <c r="Y106" s="48" t="str">
        <f t="shared" si="0"/>
        <v/>
      </c>
      <c r="Z106" s="48"/>
      <c r="AA106" s="15" t="str">
        <f>+IFERROR(VLOOKUP(#REF!&amp;"-"&amp;ROW()-89,[1]ワークシート!$F$2:$BX$1002,10,0)&amp;"","")</f>
        <v/>
      </c>
      <c r="AB106" s="25"/>
      <c r="AC106" s="125" t="str">
        <f>+IFERROR(VLOOKUP(#REF!&amp;"-"&amp;ROW()-89,[1]ワークシート!$F$2:$BX$1002,63,0),"")</f>
        <v/>
      </c>
      <c r="AD106" s="125"/>
      <c r="AE106" s="48" t="str">
        <f t="shared" si="1"/>
        <v/>
      </c>
      <c r="AF106" s="48"/>
      <c r="AG106" s="48" t="str">
        <f>+IFERROR(IF(VLOOKUP(#REF!&amp;"-"&amp;ROW()-89,[1]ワークシート!$F$2:$BX$1002,64,0)="","",VLOOKUP(#REF!&amp;"-"&amp;ROW()-89,[1]ワークシート!$F$2:$BX$1002,64,0)),"")</f>
        <v/>
      </c>
      <c r="AH106" s="48"/>
      <c r="AJ106" s="138">
        <v>23</v>
      </c>
      <c r="AK106" s="138" t="e">
        <f>+#REF!&amp;AJ106</f>
        <v>#REF!</v>
      </c>
      <c r="AL106" s="43"/>
      <c r="AM106" s="43" t="str">
        <f>+IFERROR(IF(VLOOKUP(#REF!&amp;"-"&amp;ROW()-89,[1]ワークシート!$F$2:$BW$1002,12,0)="","",VLOOKUP(#REF!&amp;"-"&amp;ROW()-89,[1]ワークシート!$F$2:$BW$1002,12,0)),"")</f>
        <v/>
      </c>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row>
    <row r="107" spans="1:70" ht="35.1" hidden="1" customHeight="1">
      <c r="A107" s="15" t="str">
        <f>+IFERROR(IF(VLOOKUP(#REF!&amp;"-"&amp;ROW()-89,[1]ワークシート!$F$2:$BX$1002,6,0)="","",VLOOKUP(#REF!&amp;"-"&amp;ROW()-89,[1]ワークシート!$F$2:$BX$1002,6,0)),"")</f>
        <v/>
      </c>
      <c r="B107" s="25"/>
      <c r="C107" s="15" t="str">
        <f>+IFERROR(IF(VLOOKUP(#REF!&amp;"-"&amp;ROW()-89,[1]ワークシート!$F$2:$BX$1002,7,0)="","",VLOOKUP(#REF!&amp;"-"&amp;ROW()-89,[1]ワークシート!$F$2:$BX$1002,7,0)),"")</f>
        <v/>
      </c>
      <c r="D107" s="25"/>
      <c r="E107" s="15" t="str">
        <f>+IFERROR(IF(VLOOKUP(#REF!&amp;"-"&amp;ROW()-89,[1]ワークシート!$F$2:$BX$1002,8,0)="","",VLOOKUP(#REF!&amp;"-"&amp;ROW()-89,[1]ワークシート!$F$2:$BX$1002,8,0)),"")</f>
        <v/>
      </c>
      <c r="F107" s="25"/>
      <c r="G107" s="48" t="str">
        <f>+IFERROR(IF(VLOOKUP(#REF!&amp;"-"&amp;ROW()-89,[1]ワークシート!$F$2:$BX$1002,9,0)="","",VLOOKUP(#REF!&amp;"-"&amp;ROW()-89,[1]ワークシート!$F$2:$BX$1002,9,0)),"")</f>
        <v/>
      </c>
      <c r="H1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7" s="52"/>
      <c r="J107" s="15" t="str">
        <f>+IFERROR(IF(VLOOKUP(#REF!&amp;"-"&amp;ROW()-89,[1]ワークシート!$F$2:$BX$1002,16,0)="","",VLOOKUP(#REF!&amp;"-"&amp;ROW()-89,[1]ワークシート!$F$2:$BX$1002,16,0)),"")</f>
        <v/>
      </c>
      <c r="K107" s="30"/>
      <c r="L107" s="25"/>
      <c r="M107" s="57" t="str">
        <f>+IFERROR(VLOOKUP(#REF!&amp;"-"&amp;ROW()-89,[1]ワークシート!$F$2:$BX$1002,21,0),"")</f>
        <v/>
      </c>
      <c r="N107" s="65"/>
      <c r="O107" s="69" t="str">
        <f>+IFERROR(VLOOKUP(#REF!&amp;"-"&amp;ROW()-89,[1]ワークシート!$F$2:$BX$1002,22,0),"")</f>
        <v/>
      </c>
      <c r="P107" s="69"/>
      <c r="Q107" s="74" t="str">
        <f>+IFERROR(IF(VLOOKUP(#REF!&amp;"-"&amp;ROW()-89,[1]ワークシート!$F$2:$BX$1002,53,0)="","",VLOOKUP(#REF!&amp;"-"&amp;ROW()-89,[1]ワークシート!$F$2:$BX$1002,53,0)),"")</f>
        <v/>
      </c>
      <c r="R107" s="74"/>
      <c r="S107" s="74"/>
      <c r="T107" s="69" t="str">
        <f>+IFERROR(VLOOKUP(#REF!&amp;"-"&amp;ROW()-89,[1]ワークシート!$F$2:$BX$1002,58,0),"")</f>
        <v/>
      </c>
      <c r="U107" s="69"/>
      <c r="V107" s="69" t="str">
        <f>+IFERROR(VLOOKUP(#REF!&amp;"-"&amp;ROW()-89,[1]ワークシート!$F$2:$BX$1002,59,0),"")</f>
        <v/>
      </c>
      <c r="W107" s="69"/>
      <c r="X107" s="69"/>
      <c r="Y107" s="48" t="str">
        <f t="shared" si="0"/>
        <v/>
      </c>
      <c r="Z107" s="48"/>
      <c r="AA107" s="15" t="str">
        <f>+IFERROR(VLOOKUP(#REF!&amp;"-"&amp;ROW()-89,[1]ワークシート!$F$2:$BX$1002,10,0)&amp;"","")</f>
        <v/>
      </c>
      <c r="AB107" s="25"/>
      <c r="AC107" s="125" t="str">
        <f>+IFERROR(VLOOKUP(#REF!&amp;"-"&amp;ROW()-89,[1]ワークシート!$F$2:$BX$1002,63,0),"")</f>
        <v/>
      </c>
      <c r="AD107" s="125"/>
      <c r="AE107" s="48" t="str">
        <f t="shared" si="1"/>
        <v/>
      </c>
      <c r="AF107" s="48"/>
      <c r="AG107" s="48" t="str">
        <f>+IFERROR(IF(VLOOKUP(#REF!&amp;"-"&amp;ROW()-89,[1]ワークシート!$F$2:$BX$1002,64,0)="","",VLOOKUP(#REF!&amp;"-"&amp;ROW()-89,[1]ワークシート!$F$2:$BX$1002,64,0)),"")</f>
        <v/>
      </c>
      <c r="AH107" s="48"/>
      <c r="AJ107" s="138">
        <v>24</v>
      </c>
      <c r="AK107" s="138" t="e">
        <f>+#REF!&amp;AJ107</f>
        <v>#REF!</v>
      </c>
      <c r="AL107" s="43"/>
      <c r="AM107" s="43" t="str">
        <f>+IFERROR(IF(VLOOKUP(#REF!&amp;"-"&amp;ROW()-89,[1]ワークシート!$F$2:$BW$1002,12,0)="","",VLOOKUP(#REF!&amp;"-"&amp;ROW()-89,[1]ワークシート!$F$2:$BW$1002,12,0)),"")</f>
        <v/>
      </c>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row>
    <row r="108" spans="1:70" ht="35.1" hidden="1" customHeight="1">
      <c r="A108" s="15" t="str">
        <f>+IFERROR(IF(VLOOKUP(#REF!&amp;"-"&amp;ROW()-89,[1]ワークシート!$F$2:$BX$1002,6,0)="","",VLOOKUP(#REF!&amp;"-"&amp;ROW()-89,[1]ワークシート!$F$2:$BX$1002,6,0)),"")</f>
        <v/>
      </c>
      <c r="B108" s="25"/>
      <c r="C108" s="15" t="str">
        <f>+IFERROR(IF(VLOOKUP(#REF!&amp;"-"&amp;ROW()-89,[1]ワークシート!$F$2:$BX$1002,7,0)="","",VLOOKUP(#REF!&amp;"-"&amp;ROW()-89,[1]ワークシート!$F$2:$BX$1002,7,0)),"")</f>
        <v/>
      </c>
      <c r="D108" s="25"/>
      <c r="E108" s="15" t="str">
        <f>+IFERROR(IF(VLOOKUP(#REF!&amp;"-"&amp;ROW()-89,[1]ワークシート!$F$2:$BX$1002,8,0)="","",VLOOKUP(#REF!&amp;"-"&amp;ROW()-89,[1]ワークシート!$F$2:$BX$1002,8,0)),"")</f>
        <v/>
      </c>
      <c r="F108" s="25"/>
      <c r="G108" s="48" t="str">
        <f>+IFERROR(IF(VLOOKUP(#REF!&amp;"-"&amp;ROW()-89,[1]ワークシート!$F$2:$BX$1002,9,0)="","",VLOOKUP(#REF!&amp;"-"&amp;ROW()-89,[1]ワークシート!$F$2:$BX$1002,9,0)),"")</f>
        <v/>
      </c>
      <c r="H1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8" s="52"/>
      <c r="J108" s="15" t="str">
        <f>+IFERROR(IF(VLOOKUP(#REF!&amp;"-"&amp;ROW()-89,[1]ワークシート!$F$2:$BX$1002,16,0)="","",VLOOKUP(#REF!&amp;"-"&amp;ROW()-89,[1]ワークシート!$F$2:$BX$1002,16,0)),"")</f>
        <v/>
      </c>
      <c r="K108" s="30"/>
      <c r="L108" s="25"/>
      <c r="M108" s="57" t="str">
        <f>+IFERROR(VLOOKUP(#REF!&amp;"-"&amp;ROW()-89,[1]ワークシート!$F$2:$BX$1002,21,0),"")</f>
        <v/>
      </c>
      <c r="N108" s="65"/>
      <c r="O108" s="69" t="str">
        <f>+IFERROR(VLOOKUP(#REF!&amp;"-"&amp;ROW()-89,[1]ワークシート!$F$2:$BX$1002,22,0),"")</f>
        <v/>
      </c>
      <c r="P108" s="69"/>
      <c r="Q108" s="74" t="str">
        <f>+IFERROR(IF(VLOOKUP(#REF!&amp;"-"&amp;ROW()-89,[1]ワークシート!$F$2:$BX$1002,53,0)="","",VLOOKUP(#REF!&amp;"-"&amp;ROW()-89,[1]ワークシート!$F$2:$BX$1002,53,0)),"")</f>
        <v/>
      </c>
      <c r="R108" s="74"/>
      <c r="S108" s="74"/>
      <c r="T108" s="69" t="str">
        <f>+IFERROR(VLOOKUP(#REF!&amp;"-"&amp;ROW()-89,[1]ワークシート!$F$2:$BX$1002,58,0),"")</f>
        <v/>
      </c>
      <c r="U108" s="69"/>
      <c r="V108" s="69" t="str">
        <f>+IFERROR(VLOOKUP(#REF!&amp;"-"&amp;ROW()-89,[1]ワークシート!$F$2:$BX$1002,59,0),"")</f>
        <v/>
      </c>
      <c r="W108" s="69"/>
      <c r="X108" s="69"/>
      <c r="Y108" s="48" t="str">
        <f t="shared" si="0"/>
        <v/>
      </c>
      <c r="Z108" s="48"/>
      <c r="AA108" s="15" t="str">
        <f>+IFERROR(VLOOKUP(#REF!&amp;"-"&amp;ROW()-89,[1]ワークシート!$F$2:$BX$1002,10,0)&amp;"","")</f>
        <v/>
      </c>
      <c r="AB108" s="25"/>
      <c r="AC108" s="125" t="str">
        <f>+IFERROR(VLOOKUP(#REF!&amp;"-"&amp;ROW()-89,[1]ワークシート!$F$2:$BX$1002,63,0),"")</f>
        <v/>
      </c>
      <c r="AD108" s="125"/>
      <c r="AE108" s="48" t="str">
        <f t="shared" si="1"/>
        <v/>
      </c>
      <c r="AF108" s="48"/>
      <c r="AG108" s="48" t="str">
        <f>+IFERROR(IF(VLOOKUP(#REF!&amp;"-"&amp;ROW()-89,[1]ワークシート!$F$2:$BX$1002,64,0)="","",VLOOKUP(#REF!&amp;"-"&amp;ROW()-89,[1]ワークシート!$F$2:$BX$1002,64,0)),"")</f>
        <v/>
      </c>
      <c r="AH108" s="48"/>
      <c r="AJ108" s="138">
        <v>25</v>
      </c>
      <c r="AK108" s="138" t="e">
        <f>+#REF!&amp;AJ108</f>
        <v>#REF!</v>
      </c>
      <c r="AL108" s="140">
        <v>25</v>
      </c>
      <c r="AM108" s="43" t="str">
        <f>+IFERROR(IF(VLOOKUP(#REF!&amp;"-"&amp;ROW()-89,[1]ワークシート!$F$2:$BW$1002,12,0)="","",VLOOKUP(#REF!&amp;"-"&amp;ROW()-89,[1]ワークシート!$F$2:$BW$1002,12,0)),"")</f>
        <v/>
      </c>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row>
    <row r="109" spans="1:70" ht="35.1" hidden="1" customHeight="1">
      <c r="A109" s="15" t="str">
        <f>+IFERROR(IF(VLOOKUP(#REF!&amp;"-"&amp;ROW()-89,[1]ワークシート!$F$2:$BX$1002,6,0)="","",VLOOKUP(#REF!&amp;"-"&amp;ROW()-89,[1]ワークシート!$F$2:$BX$1002,6,0)),"")</f>
        <v/>
      </c>
      <c r="B109" s="25"/>
      <c r="C109" s="15" t="str">
        <f>+IFERROR(IF(VLOOKUP(#REF!&amp;"-"&amp;ROW()-89,[1]ワークシート!$F$2:$BX$1002,7,0)="","",VLOOKUP(#REF!&amp;"-"&amp;ROW()-89,[1]ワークシート!$F$2:$BX$1002,7,0)),"")</f>
        <v/>
      </c>
      <c r="D109" s="25"/>
      <c r="E109" s="15" t="str">
        <f>+IFERROR(IF(VLOOKUP(#REF!&amp;"-"&amp;ROW()-89,[1]ワークシート!$F$2:$BX$1002,8,0)="","",VLOOKUP(#REF!&amp;"-"&amp;ROW()-89,[1]ワークシート!$F$2:$BX$1002,8,0)),"")</f>
        <v/>
      </c>
      <c r="F109" s="25"/>
      <c r="G109" s="48" t="str">
        <f>+IFERROR(IF(VLOOKUP(#REF!&amp;"-"&amp;ROW()-89,[1]ワークシート!$F$2:$BX$1002,9,0)="","",VLOOKUP(#REF!&amp;"-"&amp;ROW()-89,[1]ワークシート!$F$2:$BX$1002,9,0)),"")</f>
        <v/>
      </c>
      <c r="H1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09" s="52"/>
      <c r="J109" s="15" t="str">
        <f>+IFERROR(IF(VLOOKUP(#REF!&amp;"-"&amp;ROW()-89,[1]ワークシート!$F$2:$BX$1002,16,0)="","",VLOOKUP(#REF!&amp;"-"&amp;ROW()-89,[1]ワークシート!$F$2:$BX$1002,16,0)),"")</f>
        <v/>
      </c>
      <c r="K109" s="30"/>
      <c r="L109" s="25"/>
      <c r="M109" s="57" t="str">
        <f>+IFERROR(VLOOKUP(#REF!&amp;"-"&amp;ROW()-89,[1]ワークシート!$F$2:$BX$1002,21,0),"")</f>
        <v/>
      </c>
      <c r="N109" s="65"/>
      <c r="O109" s="69" t="str">
        <f>+IFERROR(VLOOKUP(#REF!&amp;"-"&amp;ROW()-89,[1]ワークシート!$F$2:$BX$1002,22,0),"")</f>
        <v/>
      </c>
      <c r="P109" s="69"/>
      <c r="Q109" s="74" t="str">
        <f>+IFERROR(IF(VLOOKUP(#REF!&amp;"-"&amp;ROW()-89,[1]ワークシート!$F$2:$BX$1002,53,0)="","",VLOOKUP(#REF!&amp;"-"&amp;ROW()-89,[1]ワークシート!$F$2:$BX$1002,53,0)),"")</f>
        <v/>
      </c>
      <c r="R109" s="74"/>
      <c r="S109" s="74"/>
      <c r="T109" s="69" t="str">
        <f>+IFERROR(VLOOKUP(#REF!&amp;"-"&amp;ROW()-89,[1]ワークシート!$F$2:$BX$1002,58,0),"")</f>
        <v/>
      </c>
      <c r="U109" s="69"/>
      <c r="V109" s="69" t="str">
        <f>+IFERROR(VLOOKUP(#REF!&amp;"-"&amp;ROW()-89,[1]ワークシート!$F$2:$BX$1002,59,0),"")</f>
        <v/>
      </c>
      <c r="W109" s="69"/>
      <c r="X109" s="69"/>
      <c r="Y109" s="48" t="str">
        <f t="shared" si="0"/>
        <v/>
      </c>
      <c r="Z109" s="48"/>
      <c r="AA109" s="15" t="str">
        <f>+IFERROR(VLOOKUP(#REF!&amp;"-"&amp;ROW()-89,[1]ワークシート!$F$2:$BX$1002,10,0)&amp;"","")</f>
        <v/>
      </c>
      <c r="AB109" s="25"/>
      <c r="AC109" s="125" t="str">
        <f>+IFERROR(VLOOKUP(#REF!&amp;"-"&amp;ROW()-89,[1]ワークシート!$F$2:$BX$1002,63,0),"")</f>
        <v/>
      </c>
      <c r="AD109" s="125"/>
      <c r="AE109" s="48" t="str">
        <f t="shared" si="1"/>
        <v/>
      </c>
      <c r="AF109" s="48"/>
      <c r="AG109" s="48" t="str">
        <f>+IFERROR(IF(VLOOKUP(#REF!&amp;"-"&amp;ROW()-89,[1]ワークシート!$F$2:$BX$1002,64,0)="","",VLOOKUP(#REF!&amp;"-"&amp;ROW()-89,[1]ワークシート!$F$2:$BX$1002,64,0)),"")</f>
        <v/>
      </c>
      <c r="AH109" s="48"/>
      <c r="AJ109" s="138">
        <v>26</v>
      </c>
      <c r="AK109" s="138" t="e">
        <f>+#REF!&amp;AJ109</f>
        <v>#REF!</v>
      </c>
      <c r="AL109" s="43"/>
      <c r="AM109" s="43" t="str">
        <f>+IFERROR(IF(VLOOKUP(#REF!&amp;"-"&amp;ROW()-89,[1]ワークシート!$F$2:$BW$1002,12,0)="","",VLOOKUP(#REF!&amp;"-"&amp;ROW()-89,[1]ワークシート!$F$2:$BW$1002,12,0)),"")</f>
        <v/>
      </c>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row>
    <row r="110" spans="1:70" ht="35.1" hidden="1" customHeight="1">
      <c r="A110" s="15" t="str">
        <f>+IFERROR(IF(VLOOKUP(#REF!&amp;"-"&amp;ROW()-89,[1]ワークシート!$F$2:$BX$1002,6,0)="","",VLOOKUP(#REF!&amp;"-"&amp;ROW()-89,[1]ワークシート!$F$2:$BX$1002,6,0)),"")</f>
        <v/>
      </c>
      <c r="B110" s="25"/>
      <c r="C110" s="15" t="str">
        <f>+IFERROR(IF(VLOOKUP(#REF!&amp;"-"&amp;ROW()-89,[1]ワークシート!$F$2:$BX$1002,7,0)="","",VLOOKUP(#REF!&amp;"-"&amp;ROW()-89,[1]ワークシート!$F$2:$BX$1002,7,0)),"")</f>
        <v/>
      </c>
      <c r="D110" s="25"/>
      <c r="E110" s="15" t="str">
        <f>+IFERROR(IF(VLOOKUP(#REF!&amp;"-"&amp;ROW()-89,[1]ワークシート!$F$2:$BX$1002,8,0)="","",VLOOKUP(#REF!&amp;"-"&amp;ROW()-89,[1]ワークシート!$F$2:$BX$1002,8,0)),"")</f>
        <v/>
      </c>
      <c r="F110" s="25"/>
      <c r="G110" s="48" t="str">
        <f>+IFERROR(IF(VLOOKUP(#REF!&amp;"-"&amp;ROW()-89,[1]ワークシート!$F$2:$BX$1002,9,0)="","",VLOOKUP(#REF!&amp;"-"&amp;ROW()-89,[1]ワークシート!$F$2:$BX$1002,9,0)),"")</f>
        <v/>
      </c>
      <c r="H1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0" s="52"/>
      <c r="J110" s="15" t="str">
        <f>+IFERROR(IF(VLOOKUP(#REF!&amp;"-"&amp;ROW()-89,[1]ワークシート!$F$2:$BX$1002,16,0)="","",VLOOKUP(#REF!&amp;"-"&amp;ROW()-89,[1]ワークシート!$F$2:$BX$1002,16,0)),"")</f>
        <v/>
      </c>
      <c r="K110" s="30"/>
      <c r="L110" s="25"/>
      <c r="M110" s="57" t="str">
        <f>+IFERROR(VLOOKUP(#REF!&amp;"-"&amp;ROW()-89,[1]ワークシート!$F$2:$BX$1002,21,0),"")</f>
        <v/>
      </c>
      <c r="N110" s="65"/>
      <c r="O110" s="69" t="str">
        <f>+IFERROR(VLOOKUP(#REF!&amp;"-"&amp;ROW()-89,[1]ワークシート!$F$2:$BX$1002,22,0),"")</f>
        <v/>
      </c>
      <c r="P110" s="69"/>
      <c r="Q110" s="74" t="str">
        <f>+IFERROR(IF(VLOOKUP(#REF!&amp;"-"&amp;ROW()-89,[1]ワークシート!$F$2:$BX$1002,53,0)="","",VLOOKUP(#REF!&amp;"-"&amp;ROW()-89,[1]ワークシート!$F$2:$BX$1002,53,0)),"")</f>
        <v/>
      </c>
      <c r="R110" s="74"/>
      <c r="S110" s="74"/>
      <c r="T110" s="69" t="str">
        <f>+IFERROR(VLOOKUP(#REF!&amp;"-"&amp;ROW()-89,[1]ワークシート!$F$2:$BX$1002,58,0),"")</f>
        <v/>
      </c>
      <c r="U110" s="69"/>
      <c r="V110" s="69" t="str">
        <f>+IFERROR(VLOOKUP(#REF!&amp;"-"&amp;ROW()-89,[1]ワークシート!$F$2:$BX$1002,59,0),"")</f>
        <v/>
      </c>
      <c r="W110" s="69"/>
      <c r="X110" s="69"/>
      <c r="Y110" s="48" t="str">
        <f t="shared" si="0"/>
        <v/>
      </c>
      <c r="Z110" s="48"/>
      <c r="AA110" s="15" t="str">
        <f>+IFERROR(VLOOKUP(#REF!&amp;"-"&amp;ROW()-89,[1]ワークシート!$F$2:$BX$1002,10,0)&amp;"","")</f>
        <v/>
      </c>
      <c r="AB110" s="25"/>
      <c r="AC110" s="125" t="str">
        <f>+IFERROR(VLOOKUP(#REF!&amp;"-"&amp;ROW()-89,[1]ワークシート!$F$2:$BX$1002,63,0),"")</f>
        <v/>
      </c>
      <c r="AD110" s="125"/>
      <c r="AE110" s="48" t="str">
        <f t="shared" si="1"/>
        <v/>
      </c>
      <c r="AF110" s="48"/>
      <c r="AG110" s="48" t="str">
        <f>+IFERROR(IF(VLOOKUP(#REF!&amp;"-"&amp;ROW()-89,[1]ワークシート!$F$2:$BX$1002,64,0)="","",VLOOKUP(#REF!&amp;"-"&amp;ROW()-89,[1]ワークシート!$F$2:$BX$1002,64,0)),"")</f>
        <v/>
      </c>
      <c r="AH110" s="48"/>
      <c r="AJ110" s="138">
        <v>27</v>
      </c>
      <c r="AK110" s="138" t="e">
        <f>+#REF!&amp;AJ110</f>
        <v>#REF!</v>
      </c>
      <c r="AL110" s="43"/>
      <c r="AM110" s="43" t="str">
        <f>+IFERROR(IF(VLOOKUP(#REF!&amp;"-"&amp;ROW()-89,[1]ワークシート!$F$2:$BW$1002,12,0)="","",VLOOKUP(#REF!&amp;"-"&amp;ROW()-89,[1]ワークシート!$F$2:$BW$1002,12,0)),"")</f>
        <v/>
      </c>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row>
    <row r="111" spans="1:70" ht="35.1" hidden="1" customHeight="1">
      <c r="A111" s="15" t="str">
        <f>+IFERROR(IF(VLOOKUP(#REF!&amp;"-"&amp;ROW()-89,[1]ワークシート!$F$2:$BX$1002,6,0)="","",VLOOKUP(#REF!&amp;"-"&amp;ROW()-89,[1]ワークシート!$F$2:$BX$1002,6,0)),"")</f>
        <v/>
      </c>
      <c r="B111" s="25"/>
      <c r="C111" s="15" t="str">
        <f>+IFERROR(IF(VLOOKUP(#REF!&amp;"-"&amp;ROW()-89,[1]ワークシート!$F$2:$BX$1002,7,0)="","",VLOOKUP(#REF!&amp;"-"&amp;ROW()-89,[1]ワークシート!$F$2:$BX$1002,7,0)),"")</f>
        <v/>
      </c>
      <c r="D111" s="25"/>
      <c r="E111" s="15" t="str">
        <f>+IFERROR(IF(VLOOKUP(#REF!&amp;"-"&amp;ROW()-89,[1]ワークシート!$F$2:$BX$1002,8,0)="","",VLOOKUP(#REF!&amp;"-"&amp;ROW()-89,[1]ワークシート!$F$2:$BX$1002,8,0)),"")</f>
        <v/>
      </c>
      <c r="F111" s="25"/>
      <c r="G111" s="48" t="str">
        <f>+IFERROR(IF(VLOOKUP(#REF!&amp;"-"&amp;ROW()-89,[1]ワークシート!$F$2:$BX$1002,9,0)="","",VLOOKUP(#REF!&amp;"-"&amp;ROW()-89,[1]ワークシート!$F$2:$BX$1002,9,0)),"")</f>
        <v/>
      </c>
      <c r="H1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1" s="52"/>
      <c r="J111" s="15" t="str">
        <f>+IFERROR(IF(VLOOKUP(#REF!&amp;"-"&amp;ROW()-89,[1]ワークシート!$F$2:$BX$1002,16,0)="","",VLOOKUP(#REF!&amp;"-"&amp;ROW()-89,[1]ワークシート!$F$2:$BX$1002,16,0)),"")</f>
        <v/>
      </c>
      <c r="K111" s="30"/>
      <c r="L111" s="25"/>
      <c r="M111" s="57" t="str">
        <f>+IFERROR(VLOOKUP(#REF!&amp;"-"&amp;ROW()-89,[1]ワークシート!$F$2:$BX$1002,21,0),"")</f>
        <v/>
      </c>
      <c r="N111" s="65"/>
      <c r="O111" s="69" t="str">
        <f>+IFERROR(VLOOKUP(#REF!&amp;"-"&amp;ROW()-89,[1]ワークシート!$F$2:$BX$1002,22,0),"")</f>
        <v/>
      </c>
      <c r="P111" s="69"/>
      <c r="Q111" s="74" t="str">
        <f>+IFERROR(IF(VLOOKUP(#REF!&amp;"-"&amp;ROW()-89,[1]ワークシート!$F$2:$BX$1002,53,0)="","",VLOOKUP(#REF!&amp;"-"&amp;ROW()-89,[1]ワークシート!$F$2:$BX$1002,53,0)),"")</f>
        <v/>
      </c>
      <c r="R111" s="74"/>
      <c r="S111" s="74"/>
      <c r="T111" s="69" t="str">
        <f>+IFERROR(VLOOKUP(#REF!&amp;"-"&amp;ROW()-89,[1]ワークシート!$F$2:$BX$1002,58,0),"")</f>
        <v/>
      </c>
      <c r="U111" s="69"/>
      <c r="V111" s="69" t="str">
        <f>+IFERROR(VLOOKUP(#REF!&amp;"-"&amp;ROW()-89,[1]ワークシート!$F$2:$BX$1002,59,0),"")</f>
        <v/>
      </c>
      <c r="W111" s="69"/>
      <c r="X111" s="69"/>
      <c r="Y111" s="48" t="str">
        <f t="shared" si="0"/>
        <v/>
      </c>
      <c r="Z111" s="48"/>
      <c r="AA111" s="15" t="str">
        <f>+IFERROR(VLOOKUP(#REF!&amp;"-"&amp;ROW()-89,[1]ワークシート!$F$2:$BX$1002,10,0)&amp;"","")</f>
        <v/>
      </c>
      <c r="AB111" s="25"/>
      <c r="AC111" s="125" t="str">
        <f>+IFERROR(VLOOKUP(#REF!&amp;"-"&amp;ROW()-89,[1]ワークシート!$F$2:$BX$1002,63,0),"")</f>
        <v/>
      </c>
      <c r="AD111" s="125"/>
      <c r="AE111" s="48" t="str">
        <f t="shared" si="1"/>
        <v/>
      </c>
      <c r="AF111" s="48"/>
      <c r="AG111" s="48" t="str">
        <f>+IFERROR(IF(VLOOKUP(#REF!&amp;"-"&amp;ROW()-89,[1]ワークシート!$F$2:$BX$1002,64,0)="","",VLOOKUP(#REF!&amp;"-"&amp;ROW()-89,[1]ワークシート!$F$2:$BX$1002,64,0)),"")</f>
        <v/>
      </c>
      <c r="AH111" s="48"/>
      <c r="AJ111" s="138">
        <v>28</v>
      </c>
      <c r="AK111" s="138" t="e">
        <f>+#REF!&amp;AJ111</f>
        <v>#REF!</v>
      </c>
      <c r="AL111" s="43"/>
      <c r="AM111" s="43" t="str">
        <f>+IFERROR(IF(VLOOKUP(#REF!&amp;"-"&amp;ROW()-89,[1]ワークシート!$F$2:$BW$1002,12,0)="","",VLOOKUP(#REF!&amp;"-"&amp;ROW()-89,[1]ワークシート!$F$2:$BW$1002,12,0)),"")</f>
        <v/>
      </c>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row>
    <row r="112" spans="1:70" ht="35.1" hidden="1" customHeight="1">
      <c r="A112" s="15" t="str">
        <f>+IFERROR(IF(VLOOKUP(#REF!&amp;"-"&amp;ROW()-89,[1]ワークシート!$F$2:$BX$1002,6,0)="","",VLOOKUP(#REF!&amp;"-"&amp;ROW()-89,[1]ワークシート!$F$2:$BX$1002,6,0)),"")</f>
        <v/>
      </c>
      <c r="B112" s="25"/>
      <c r="C112" s="15" t="str">
        <f>+IFERROR(IF(VLOOKUP(#REF!&amp;"-"&amp;ROW()-89,[1]ワークシート!$F$2:$BX$1002,7,0)="","",VLOOKUP(#REF!&amp;"-"&amp;ROW()-89,[1]ワークシート!$F$2:$BX$1002,7,0)),"")</f>
        <v/>
      </c>
      <c r="D112" s="25"/>
      <c r="E112" s="15" t="str">
        <f>+IFERROR(IF(VLOOKUP(#REF!&amp;"-"&amp;ROW()-89,[1]ワークシート!$F$2:$BX$1002,8,0)="","",VLOOKUP(#REF!&amp;"-"&amp;ROW()-89,[1]ワークシート!$F$2:$BX$1002,8,0)),"")</f>
        <v/>
      </c>
      <c r="F112" s="25"/>
      <c r="G112" s="48" t="str">
        <f>+IFERROR(IF(VLOOKUP(#REF!&amp;"-"&amp;ROW()-89,[1]ワークシート!$F$2:$BX$1002,9,0)="","",VLOOKUP(#REF!&amp;"-"&amp;ROW()-89,[1]ワークシート!$F$2:$BX$1002,9,0)),"")</f>
        <v/>
      </c>
      <c r="H1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2" s="52"/>
      <c r="J112" s="15" t="str">
        <f>+IFERROR(IF(VLOOKUP(#REF!&amp;"-"&amp;ROW()-89,[1]ワークシート!$F$2:$BX$1002,16,0)="","",VLOOKUP(#REF!&amp;"-"&amp;ROW()-89,[1]ワークシート!$F$2:$BX$1002,16,0)),"")</f>
        <v/>
      </c>
      <c r="K112" s="30"/>
      <c r="L112" s="25"/>
      <c r="M112" s="57" t="str">
        <f>+IFERROR(VLOOKUP(#REF!&amp;"-"&amp;ROW()-89,[1]ワークシート!$F$2:$BX$1002,21,0),"")</f>
        <v/>
      </c>
      <c r="N112" s="65"/>
      <c r="O112" s="69" t="str">
        <f>+IFERROR(VLOOKUP(#REF!&amp;"-"&amp;ROW()-89,[1]ワークシート!$F$2:$BX$1002,22,0),"")</f>
        <v/>
      </c>
      <c r="P112" s="69"/>
      <c r="Q112" s="74" t="str">
        <f>+IFERROR(IF(VLOOKUP(#REF!&amp;"-"&amp;ROW()-89,[1]ワークシート!$F$2:$BX$1002,53,0)="","",VLOOKUP(#REF!&amp;"-"&amp;ROW()-89,[1]ワークシート!$F$2:$BX$1002,53,0)),"")</f>
        <v/>
      </c>
      <c r="R112" s="74"/>
      <c r="S112" s="74"/>
      <c r="T112" s="69" t="str">
        <f>+IFERROR(VLOOKUP(#REF!&amp;"-"&amp;ROW()-89,[1]ワークシート!$F$2:$BX$1002,58,0),"")</f>
        <v/>
      </c>
      <c r="U112" s="69"/>
      <c r="V112" s="69" t="str">
        <f>+IFERROR(VLOOKUP(#REF!&amp;"-"&amp;ROW()-89,[1]ワークシート!$F$2:$BX$1002,59,0),"")</f>
        <v/>
      </c>
      <c r="W112" s="69"/>
      <c r="X112" s="69"/>
      <c r="Y112" s="48" t="str">
        <f t="shared" si="0"/>
        <v/>
      </c>
      <c r="Z112" s="48"/>
      <c r="AA112" s="15" t="str">
        <f>+IFERROR(VLOOKUP(#REF!&amp;"-"&amp;ROW()-89,[1]ワークシート!$F$2:$BX$1002,10,0)&amp;"","")</f>
        <v/>
      </c>
      <c r="AB112" s="25"/>
      <c r="AC112" s="125" t="str">
        <f>+IFERROR(VLOOKUP(#REF!&amp;"-"&amp;ROW()-89,[1]ワークシート!$F$2:$BX$1002,63,0),"")</f>
        <v/>
      </c>
      <c r="AD112" s="125"/>
      <c r="AE112" s="48" t="str">
        <f t="shared" si="1"/>
        <v/>
      </c>
      <c r="AF112" s="48"/>
      <c r="AG112" s="48" t="str">
        <f>+IFERROR(IF(VLOOKUP(#REF!&amp;"-"&amp;ROW()-89,[1]ワークシート!$F$2:$BX$1002,64,0)="","",VLOOKUP(#REF!&amp;"-"&amp;ROW()-89,[1]ワークシート!$F$2:$BX$1002,64,0)),"")</f>
        <v/>
      </c>
      <c r="AH112" s="48"/>
      <c r="AJ112" s="138">
        <v>29</v>
      </c>
      <c r="AK112" s="138" t="e">
        <f>+#REF!&amp;AJ112</f>
        <v>#REF!</v>
      </c>
      <c r="AL112" s="43"/>
      <c r="AM112" s="43" t="str">
        <f>+IFERROR(IF(VLOOKUP(#REF!&amp;"-"&amp;ROW()-89,[1]ワークシート!$F$2:$BW$1002,12,0)="","",VLOOKUP(#REF!&amp;"-"&amp;ROW()-89,[1]ワークシート!$F$2:$BW$1002,12,0)),"")</f>
        <v/>
      </c>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row>
    <row r="113" spans="1:70" ht="35.1" hidden="1" customHeight="1">
      <c r="A113" s="15" t="str">
        <f>+IFERROR(IF(VLOOKUP(#REF!&amp;"-"&amp;ROW()-89,[1]ワークシート!$F$2:$BX$1002,6,0)="","",VLOOKUP(#REF!&amp;"-"&amp;ROW()-89,[1]ワークシート!$F$2:$BX$1002,6,0)),"")</f>
        <v/>
      </c>
      <c r="B113" s="25"/>
      <c r="C113" s="15" t="str">
        <f>+IFERROR(IF(VLOOKUP(#REF!&amp;"-"&amp;ROW()-89,[1]ワークシート!$F$2:$BX$1002,7,0)="","",VLOOKUP(#REF!&amp;"-"&amp;ROW()-89,[1]ワークシート!$F$2:$BX$1002,7,0)),"")</f>
        <v/>
      </c>
      <c r="D113" s="25"/>
      <c r="E113" s="15" t="str">
        <f>+IFERROR(IF(VLOOKUP(#REF!&amp;"-"&amp;ROW()-89,[1]ワークシート!$F$2:$BX$1002,8,0)="","",VLOOKUP(#REF!&amp;"-"&amp;ROW()-89,[1]ワークシート!$F$2:$BX$1002,8,0)),"")</f>
        <v/>
      </c>
      <c r="F113" s="25"/>
      <c r="G113" s="48" t="str">
        <f>+IFERROR(IF(VLOOKUP(#REF!&amp;"-"&amp;ROW()-89,[1]ワークシート!$F$2:$BX$1002,9,0)="","",VLOOKUP(#REF!&amp;"-"&amp;ROW()-89,[1]ワークシート!$F$2:$BX$1002,9,0)),"")</f>
        <v/>
      </c>
      <c r="H1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3" s="52"/>
      <c r="J113" s="15" t="str">
        <f>+IFERROR(IF(VLOOKUP(#REF!&amp;"-"&amp;ROW()-89,[1]ワークシート!$F$2:$BX$1002,16,0)="","",VLOOKUP(#REF!&amp;"-"&amp;ROW()-89,[1]ワークシート!$F$2:$BX$1002,16,0)),"")</f>
        <v/>
      </c>
      <c r="K113" s="30"/>
      <c r="L113" s="25"/>
      <c r="M113" s="57" t="str">
        <f>+IFERROR(VLOOKUP(#REF!&amp;"-"&amp;ROW()-89,[1]ワークシート!$F$2:$BX$1002,21,0),"")</f>
        <v/>
      </c>
      <c r="N113" s="65"/>
      <c r="O113" s="69" t="str">
        <f>+IFERROR(VLOOKUP(#REF!&amp;"-"&amp;ROW()-89,[1]ワークシート!$F$2:$BX$1002,22,0),"")</f>
        <v/>
      </c>
      <c r="P113" s="69"/>
      <c r="Q113" s="74" t="str">
        <f>+IFERROR(IF(VLOOKUP(#REF!&amp;"-"&amp;ROW()-89,[1]ワークシート!$F$2:$BX$1002,53,0)="","",VLOOKUP(#REF!&amp;"-"&amp;ROW()-89,[1]ワークシート!$F$2:$BX$1002,53,0)),"")</f>
        <v/>
      </c>
      <c r="R113" s="74"/>
      <c r="S113" s="74"/>
      <c r="T113" s="69" t="str">
        <f>+IFERROR(VLOOKUP(#REF!&amp;"-"&amp;ROW()-89,[1]ワークシート!$F$2:$BX$1002,58,0),"")</f>
        <v/>
      </c>
      <c r="U113" s="69"/>
      <c r="V113" s="69" t="str">
        <f>+IFERROR(VLOOKUP(#REF!&amp;"-"&amp;ROW()-89,[1]ワークシート!$F$2:$BX$1002,59,0),"")</f>
        <v/>
      </c>
      <c r="W113" s="69"/>
      <c r="X113" s="69"/>
      <c r="Y113" s="48" t="str">
        <f t="shared" si="0"/>
        <v/>
      </c>
      <c r="Z113" s="48"/>
      <c r="AA113" s="15" t="str">
        <f>+IFERROR(VLOOKUP(#REF!&amp;"-"&amp;ROW()-89,[1]ワークシート!$F$2:$BX$1002,10,0)&amp;"","")</f>
        <v/>
      </c>
      <c r="AB113" s="25"/>
      <c r="AC113" s="125" t="str">
        <f>+IFERROR(VLOOKUP(#REF!&amp;"-"&amp;ROW()-89,[1]ワークシート!$F$2:$BX$1002,63,0),"")</f>
        <v/>
      </c>
      <c r="AD113" s="125"/>
      <c r="AE113" s="48" t="str">
        <f t="shared" si="1"/>
        <v/>
      </c>
      <c r="AF113" s="48"/>
      <c r="AG113" s="48" t="str">
        <f>+IFERROR(IF(VLOOKUP(#REF!&amp;"-"&amp;ROW()-89,[1]ワークシート!$F$2:$BX$1002,64,0)="","",VLOOKUP(#REF!&amp;"-"&amp;ROW()-89,[1]ワークシート!$F$2:$BX$1002,64,0)),"")</f>
        <v/>
      </c>
      <c r="AH113" s="48"/>
      <c r="AJ113" s="138">
        <v>30</v>
      </c>
      <c r="AK113" s="138" t="e">
        <f>+#REF!&amp;AJ113</f>
        <v>#REF!</v>
      </c>
      <c r="AL113" s="43"/>
      <c r="AM113" s="43" t="str">
        <f>+IFERROR(IF(VLOOKUP(#REF!&amp;"-"&amp;ROW()-89,[1]ワークシート!$F$2:$BW$1002,12,0)="","",VLOOKUP(#REF!&amp;"-"&amp;ROW()-89,[1]ワークシート!$F$2:$BW$1002,12,0)),"")</f>
        <v/>
      </c>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row>
    <row r="114" spans="1:70" ht="35.1" hidden="1" customHeight="1">
      <c r="A114" s="15" t="str">
        <f>+IFERROR(IF(VLOOKUP(#REF!&amp;"-"&amp;ROW()-89,[1]ワークシート!$F$2:$BX$1002,6,0)="","",VLOOKUP(#REF!&amp;"-"&amp;ROW()-89,[1]ワークシート!$F$2:$BX$1002,6,0)),"")</f>
        <v/>
      </c>
      <c r="B114" s="25"/>
      <c r="C114" s="15" t="str">
        <f>+IFERROR(IF(VLOOKUP(#REF!&amp;"-"&amp;ROW()-89,[1]ワークシート!$F$2:$BX$1002,7,0)="","",VLOOKUP(#REF!&amp;"-"&amp;ROW()-89,[1]ワークシート!$F$2:$BX$1002,7,0)),"")</f>
        <v/>
      </c>
      <c r="D114" s="25"/>
      <c r="E114" s="15" t="str">
        <f>+IFERROR(IF(VLOOKUP(#REF!&amp;"-"&amp;ROW()-89,[1]ワークシート!$F$2:$BX$1002,8,0)="","",VLOOKUP(#REF!&amp;"-"&amp;ROW()-89,[1]ワークシート!$F$2:$BX$1002,8,0)),"")</f>
        <v/>
      </c>
      <c r="F114" s="25"/>
      <c r="G114" s="48" t="str">
        <f>+IFERROR(IF(VLOOKUP(#REF!&amp;"-"&amp;ROW()-89,[1]ワークシート!$F$2:$BX$1002,9,0)="","",VLOOKUP(#REF!&amp;"-"&amp;ROW()-89,[1]ワークシート!$F$2:$BX$1002,9,0)),"")</f>
        <v/>
      </c>
      <c r="H1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4" s="52"/>
      <c r="J114" s="15" t="str">
        <f>+IFERROR(IF(VLOOKUP(#REF!&amp;"-"&amp;ROW()-89,[1]ワークシート!$F$2:$BX$1002,16,0)="","",VLOOKUP(#REF!&amp;"-"&amp;ROW()-89,[1]ワークシート!$F$2:$BX$1002,16,0)),"")</f>
        <v/>
      </c>
      <c r="K114" s="30"/>
      <c r="L114" s="25"/>
      <c r="M114" s="57" t="str">
        <f>+IFERROR(VLOOKUP(#REF!&amp;"-"&amp;ROW()-89,[1]ワークシート!$F$2:$BX$1002,21,0),"")</f>
        <v/>
      </c>
      <c r="N114" s="65"/>
      <c r="O114" s="69" t="str">
        <f>+IFERROR(VLOOKUP(#REF!&amp;"-"&amp;ROW()-89,[1]ワークシート!$F$2:$BX$1002,22,0),"")</f>
        <v/>
      </c>
      <c r="P114" s="69"/>
      <c r="Q114" s="74" t="str">
        <f>+IFERROR(IF(VLOOKUP(#REF!&amp;"-"&amp;ROW()-89,[1]ワークシート!$F$2:$BX$1002,53,0)="","",VLOOKUP(#REF!&amp;"-"&amp;ROW()-89,[1]ワークシート!$F$2:$BX$1002,53,0)),"")</f>
        <v/>
      </c>
      <c r="R114" s="74"/>
      <c r="S114" s="74"/>
      <c r="T114" s="69" t="str">
        <f>+IFERROR(VLOOKUP(#REF!&amp;"-"&amp;ROW()-89,[1]ワークシート!$F$2:$BX$1002,58,0),"")</f>
        <v/>
      </c>
      <c r="U114" s="69"/>
      <c r="V114" s="69" t="str">
        <f>+IFERROR(VLOOKUP(#REF!&amp;"-"&amp;ROW()-89,[1]ワークシート!$F$2:$BX$1002,59,0),"")</f>
        <v/>
      </c>
      <c r="W114" s="69"/>
      <c r="X114" s="69"/>
      <c r="Y114" s="48" t="str">
        <f t="shared" si="0"/>
        <v/>
      </c>
      <c r="Z114" s="48"/>
      <c r="AA114" s="15" t="str">
        <f>+IFERROR(VLOOKUP(#REF!&amp;"-"&amp;ROW()-89,[1]ワークシート!$F$2:$BX$1002,10,0)&amp;"","")</f>
        <v/>
      </c>
      <c r="AB114" s="25"/>
      <c r="AC114" s="125" t="str">
        <f>+IFERROR(VLOOKUP(#REF!&amp;"-"&amp;ROW()-89,[1]ワークシート!$F$2:$BX$1002,63,0),"")</f>
        <v/>
      </c>
      <c r="AD114" s="125"/>
      <c r="AE114" s="48" t="str">
        <f t="shared" si="1"/>
        <v/>
      </c>
      <c r="AF114" s="48"/>
      <c r="AG114" s="48" t="str">
        <f>+IFERROR(IF(VLOOKUP(#REF!&amp;"-"&amp;ROW()-89,[1]ワークシート!$F$2:$BX$1002,64,0)="","",VLOOKUP(#REF!&amp;"-"&amp;ROW()-89,[1]ワークシート!$F$2:$BX$1002,64,0)),"")</f>
        <v/>
      </c>
      <c r="AH114" s="48"/>
      <c r="AJ114" s="138">
        <v>31</v>
      </c>
      <c r="AK114" s="138" t="e">
        <f>+#REF!&amp;AJ114</f>
        <v>#REF!</v>
      </c>
      <c r="AL114" s="43"/>
      <c r="AM114" s="43" t="str">
        <f>+IFERROR(IF(VLOOKUP(#REF!&amp;"-"&amp;ROW()-89,[1]ワークシート!$F$2:$BW$1002,12,0)="","",VLOOKUP(#REF!&amp;"-"&amp;ROW()-89,[1]ワークシート!$F$2:$BW$1002,12,0)),"")</f>
        <v/>
      </c>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row>
    <row r="115" spans="1:70" ht="35.1" hidden="1" customHeight="1">
      <c r="A115" s="15" t="str">
        <f>+IFERROR(IF(VLOOKUP(#REF!&amp;"-"&amp;ROW()-89,[1]ワークシート!$F$2:$BX$1002,6,0)="","",VLOOKUP(#REF!&amp;"-"&amp;ROW()-89,[1]ワークシート!$F$2:$BX$1002,6,0)),"")</f>
        <v/>
      </c>
      <c r="B115" s="25"/>
      <c r="C115" s="15" t="str">
        <f>+IFERROR(IF(VLOOKUP(#REF!&amp;"-"&amp;ROW()-89,[1]ワークシート!$F$2:$BX$1002,7,0)="","",VLOOKUP(#REF!&amp;"-"&amp;ROW()-89,[1]ワークシート!$F$2:$BX$1002,7,0)),"")</f>
        <v/>
      </c>
      <c r="D115" s="25"/>
      <c r="E115" s="15" t="str">
        <f>+IFERROR(IF(VLOOKUP(#REF!&amp;"-"&amp;ROW()-89,[1]ワークシート!$F$2:$BX$1002,8,0)="","",VLOOKUP(#REF!&amp;"-"&amp;ROW()-89,[1]ワークシート!$F$2:$BX$1002,8,0)),"")</f>
        <v/>
      </c>
      <c r="F115" s="25"/>
      <c r="G115" s="48" t="str">
        <f>+IFERROR(IF(VLOOKUP(#REF!&amp;"-"&amp;ROW()-89,[1]ワークシート!$F$2:$BX$1002,9,0)="","",VLOOKUP(#REF!&amp;"-"&amp;ROW()-89,[1]ワークシート!$F$2:$BX$1002,9,0)),"")</f>
        <v/>
      </c>
      <c r="H1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5" s="52"/>
      <c r="J115" s="15" t="str">
        <f>+IFERROR(IF(VLOOKUP(#REF!&amp;"-"&amp;ROW()-89,[1]ワークシート!$F$2:$BX$1002,16,0)="","",VLOOKUP(#REF!&amp;"-"&amp;ROW()-89,[1]ワークシート!$F$2:$BX$1002,16,0)),"")</f>
        <v/>
      </c>
      <c r="K115" s="30"/>
      <c r="L115" s="25"/>
      <c r="M115" s="57" t="str">
        <f>+IFERROR(VLOOKUP(#REF!&amp;"-"&amp;ROW()-89,[1]ワークシート!$F$2:$BX$1002,21,0),"")</f>
        <v/>
      </c>
      <c r="N115" s="65"/>
      <c r="O115" s="69" t="str">
        <f>+IFERROR(VLOOKUP(#REF!&amp;"-"&amp;ROW()-89,[1]ワークシート!$F$2:$BX$1002,22,0),"")</f>
        <v/>
      </c>
      <c r="P115" s="69"/>
      <c r="Q115" s="74" t="str">
        <f>+IFERROR(IF(VLOOKUP(#REF!&amp;"-"&amp;ROW()-89,[1]ワークシート!$F$2:$BX$1002,53,0)="","",VLOOKUP(#REF!&amp;"-"&amp;ROW()-89,[1]ワークシート!$F$2:$BX$1002,53,0)),"")</f>
        <v/>
      </c>
      <c r="R115" s="74"/>
      <c r="S115" s="74"/>
      <c r="T115" s="69" t="str">
        <f>+IFERROR(VLOOKUP(#REF!&amp;"-"&amp;ROW()-89,[1]ワークシート!$F$2:$BX$1002,58,0),"")</f>
        <v/>
      </c>
      <c r="U115" s="69"/>
      <c r="V115" s="69" t="str">
        <f>+IFERROR(VLOOKUP(#REF!&amp;"-"&amp;ROW()-89,[1]ワークシート!$F$2:$BX$1002,59,0),"")</f>
        <v/>
      </c>
      <c r="W115" s="69"/>
      <c r="X115" s="69"/>
      <c r="Y115" s="48" t="str">
        <f t="shared" si="0"/>
        <v/>
      </c>
      <c r="Z115" s="48"/>
      <c r="AA115" s="15" t="str">
        <f>+IFERROR(VLOOKUP(#REF!&amp;"-"&amp;ROW()-89,[1]ワークシート!$F$2:$BX$1002,10,0)&amp;"","")</f>
        <v/>
      </c>
      <c r="AB115" s="25"/>
      <c r="AC115" s="125" t="str">
        <f>+IFERROR(VLOOKUP(#REF!&amp;"-"&amp;ROW()-89,[1]ワークシート!$F$2:$BX$1002,63,0),"")</f>
        <v/>
      </c>
      <c r="AD115" s="125"/>
      <c r="AE115" s="48" t="str">
        <f t="shared" si="1"/>
        <v/>
      </c>
      <c r="AF115" s="48"/>
      <c r="AG115" s="48" t="str">
        <f>+IFERROR(IF(VLOOKUP(#REF!&amp;"-"&amp;ROW()-89,[1]ワークシート!$F$2:$BX$1002,64,0)="","",VLOOKUP(#REF!&amp;"-"&amp;ROW()-89,[1]ワークシート!$F$2:$BX$1002,64,0)),"")</f>
        <v/>
      </c>
      <c r="AH115" s="48"/>
      <c r="AJ115" s="138">
        <v>32</v>
      </c>
      <c r="AK115" s="138" t="e">
        <f>+#REF!&amp;AJ115</f>
        <v>#REF!</v>
      </c>
      <c r="AL115" s="43"/>
      <c r="AM115" s="43" t="str">
        <f>+IFERROR(IF(VLOOKUP(#REF!&amp;"-"&amp;ROW()-89,[1]ワークシート!$F$2:$BW$1002,12,0)="","",VLOOKUP(#REF!&amp;"-"&amp;ROW()-89,[1]ワークシート!$F$2:$BW$1002,12,0)),"")</f>
        <v/>
      </c>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row>
    <row r="116" spans="1:70" ht="35.1" hidden="1" customHeight="1">
      <c r="A116" s="15" t="str">
        <f>+IFERROR(IF(VLOOKUP(#REF!&amp;"-"&amp;ROW()-89,[1]ワークシート!$F$2:$BX$1002,6,0)="","",VLOOKUP(#REF!&amp;"-"&amp;ROW()-89,[1]ワークシート!$F$2:$BX$1002,6,0)),"")</f>
        <v/>
      </c>
      <c r="B116" s="25"/>
      <c r="C116" s="15" t="str">
        <f>+IFERROR(IF(VLOOKUP(#REF!&amp;"-"&amp;ROW()-89,[1]ワークシート!$F$2:$BX$1002,7,0)="","",VLOOKUP(#REF!&amp;"-"&amp;ROW()-89,[1]ワークシート!$F$2:$BX$1002,7,0)),"")</f>
        <v/>
      </c>
      <c r="D116" s="25"/>
      <c r="E116" s="15" t="str">
        <f>+IFERROR(IF(VLOOKUP(#REF!&amp;"-"&amp;ROW()-89,[1]ワークシート!$F$2:$BX$1002,8,0)="","",VLOOKUP(#REF!&amp;"-"&amp;ROW()-89,[1]ワークシート!$F$2:$BX$1002,8,0)),"")</f>
        <v/>
      </c>
      <c r="F116" s="25"/>
      <c r="G116" s="48" t="str">
        <f>+IFERROR(IF(VLOOKUP(#REF!&amp;"-"&amp;ROW()-89,[1]ワークシート!$F$2:$BX$1002,9,0)="","",VLOOKUP(#REF!&amp;"-"&amp;ROW()-89,[1]ワークシート!$F$2:$BX$1002,9,0)),"")</f>
        <v/>
      </c>
      <c r="H1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6" s="52"/>
      <c r="J116" s="15" t="str">
        <f>+IFERROR(IF(VLOOKUP(#REF!&amp;"-"&amp;ROW()-89,[1]ワークシート!$F$2:$BX$1002,16,0)="","",VLOOKUP(#REF!&amp;"-"&amp;ROW()-89,[1]ワークシート!$F$2:$BX$1002,16,0)),"")</f>
        <v/>
      </c>
      <c r="K116" s="30"/>
      <c r="L116" s="25"/>
      <c r="M116" s="57" t="str">
        <f>+IFERROR(VLOOKUP(#REF!&amp;"-"&amp;ROW()-89,[1]ワークシート!$F$2:$BX$1002,21,0),"")</f>
        <v/>
      </c>
      <c r="N116" s="65"/>
      <c r="O116" s="69" t="str">
        <f>+IFERROR(VLOOKUP(#REF!&amp;"-"&amp;ROW()-89,[1]ワークシート!$F$2:$BX$1002,22,0),"")</f>
        <v/>
      </c>
      <c r="P116" s="69"/>
      <c r="Q116" s="74" t="str">
        <f>+IFERROR(IF(VLOOKUP(#REF!&amp;"-"&amp;ROW()-89,[1]ワークシート!$F$2:$BX$1002,53,0)="","",VLOOKUP(#REF!&amp;"-"&amp;ROW()-89,[1]ワークシート!$F$2:$BX$1002,53,0)),"")</f>
        <v/>
      </c>
      <c r="R116" s="74"/>
      <c r="S116" s="74"/>
      <c r="T116" s="69" t="str">
        <f>+IFERROR(VLOOKUP(#REF!&amp;"-"&amp;ROW()-89,[1]ワークシート!$F$2:$BX$1002,58,0),"")</f>
        <v/>
      </c>
      <c r="U116" s="69"/>
      <c r="V116" s="69" t="str">
        <f>+IFERROR(VLOOKUP(#REF!&amp;"-"&amp;ROW()-89,[1]ワークシート!$F$2:$BX$1002,59,0),"")</f>
        <v/>
      </c>
      <c r="W116" s="69"/>
      <c r="X116" s="69"/>
      <c r="Y116" s="48" t="str">
        <f t="shared" si="0"/>
        <v/>
      </c>
      <c r="Z116" s="48"/>
      <c r="AA116" s="15" t="str">
        <f>+IFERROR(VLOOKUP(#REF!&amp;"-"&amp;ROW()-89,[1]ワークシート!$F$2:$BX$1002,10,0)&amp;"","")</f>
        <v/>
      </c>
      <c r="AB116" s="25"/>
      <c r="AC116" s="125" t="str">
        <f>+IFERROR(VLOOKUP(#REF!&amp;"-"&amp;ROW()-89,[1]ワークシート!$F$2:$BX$1002,63,0),"")</f>
        <v/>
      </c>
      <c r="AD116" s="125"/>
      <c r="AE116" s="48" t="str">
        <f t="shared" si="1"/>
        <v/>
      </c>
      <c r="AF116" s="48"/>
      <c r="AG116" s="48" t="str">
        <f>+IFERROR(IF(VLOOKUP(#REF!&amp;"-"&amp;ROW()-89,[1]ワークシート!$F$2:$BX$1002,64,0)="","",VLOOKUP(#REF!&amp;"-"&amp;ROW()-89,[1]ワークシート!$F$2:$BX$1002,64,0)),"")</f>
        <v/>
      </c>
      <c r="AH116" s="48"/>
      <c r="AJ116" s="138">
        <v>33</v>
      </c>
      <c r="AK116" s="138" t="e">
        <f>+#REF!&amp;AJ116</f>
        <v>#REF!</v>
      </c>
      <c r="AL116" s="43"/>
      <c r="AM116" s="43" t="str">
        <f>+IFERROR(IF(VLOOKUP(#REF!&amp;"-"&amp;ROW()-89,[1]ワークシート!$F$2:$BW$1002,12,0)="","",VLOOKUP(#REF!&amp;"-"&amp;ROW()-89,[1]ワークシート!$F$2:$BW$1002,12,0)),"")</f>
        <v/>
      </c>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row>
    <row r="117" spans="1:70" ht="35.1" hidden="1" customHeight="1">
      <c r="A117" s="15" t="str">
        <f>+IFERROR(IF(VLOOKUP(#REF!&amp;"-"&amp;ROW()-89,[1]ワークシート!$F$2:$BX$1002,6,0)="","",VLOOKUP(#REF!&amp;"-"&amp;ROW()-89,[1]ワークシート!$F$2:$BX$1002,6,0)),"")</f>
        <v/>
      </c>
      <c r="B117" s="25"/>
      <c r="C117" s="15" t="str">
        <f>+IFERROR(IF(VLOOKUP(#REF!&amp;"-"&amp;ROW()-89,[1]ワークシート!$F$2:$BX$1002,7,0)="","",VLOOKUP(#REF!&amp;"-"&amp;ROW()-89,[1]ワークシート!$F$2:$BX$1002,7,0)),"")</f>
        <v/>
      </c>
      <c r="D117" s="25"/>
      <c r="E117" s="15" t="str">
        <f>+IFERROR(IF(VLOOKUP(#REF!&amp;"-"&amp;ROW()-89,[1]ワークシート!$F$2:$BX$1002,8,0)="","",VLOOKUP(#REF!&amp;"-"&amp;ROW()-89,[1]ワークシート!$F$2:$BX$1002,8,0)),"")</f>
        <v/>
      </c>
      <c r="F117" s="25"/>
      <c r="G117" s="48" t="str">
        <f>+IFERROR(IF(VLOOKUP(#REF!&amp;"-"&amp;ROW()-89,[1]ワークシート!$F$2:$BX$1002,9,0)="","",VLOOKUP(#REF!&amp;"-"&amp;ROW()-89,[1]ワークシート!$F$2:$BX$1002,9,0)),"")</f>
        <v/>
      </c>
      <c r="H1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7" s="52"/>
      <c r="J117" s="15" t="str">
        <f>+IFERROR(IF(VLOOKUP(#REF!&amp;"-"&amp;ROW()-89,[1]ワークシート!$F$2:$BX$1002,16,0)="","",VLOOKUP(#REF!&amp;"-"&amp;ROW()-89,[1]ワークシート!$F$2:$BX$1002,16,0)),"")</f>
        <v/>
      </c>
      <c r="K117" s="30"/>
      <c r="L117" s="25"/>
      <c r="M117" s="57" t="str">
        <f>+IFERROR(VLOOKUP(#REF!&amp;"-"&amp;ROW()-89,[1]ワークシート!$F$2:$BX$1002,21,0),"")</f>
        <v/>
      </c>
      <c r="N117" s="65"/>
      <c r="O117" s="69" t="str">
        <f>+IFERROR(VLOOKUP(#REF!&amp;"-"&amp;ROW()-89,[1]ワークシート!$F$2:$BX$1002,22,0),"")</f>
        <v/>
      </c>
      <c r="P117" s="69"/>
      <c r="Q117" s="74" t="str">
        <f>+IFERROR(IF(VLOOKUP(#REF!&amp;"-"&amp;ROW()-89,[1]ワークシート!$F$2:$BX$1002,53,0)="","",VLOOKUP(#REF!&amp;"-"&amp;ROW()-89,[1]ワークシート!$F$2:$BX$1002,53,0)),"")</f>
        <v/>
      </c>
      <c r="R117" s="74"/>
      <c r="S117" s="74"/>
      <c r="T117" s="69" t="str">
        <f>+IFERROR(VLOOKUP(#REF!&amp;"-"&amp;ROW()-89,[1]ワークシート!$F$2:$BX$1002,58,0),"")</f>
        <v/>
      </c>
      <c r="U117" s="69"/>
      <c r="V117" s="69" t="str">
        <f>+IFERROR(VLOOKUP(#REF!&amp;"-"&amp;ROW()-89,[1]ワークシート!$F$2:$BX$1002,59,0),"")</f>
        <v/>
      </c>
      <c r="W117" s="69"/>
      <c r="X117" s="69"/>
      <c r="Y117" s="48" t="str">
        <f t="shared" si="0"/>
        <v/>
      </c>
      <c r="Z117" s="48"/>
      <c r="AA117" s="15" t="str">
        <f>+IFERROR(VLOOKUP(#REF!&amp;"-"&amp;ROW()-89,[1]ワークシート!$F$2:$BX$1002,10,0)&amp;"","")</f>
        <v/>
      </c>
      <c r="AB117" s="25"/>
      <c r="AC117" s="125" t="str">
        <f>+IFERROR(VLOOKUP(#REF!&amp;"-"&amp;ROW()-89,[1]ワークシート!$F$2:$BX$1002,63,0),"")</f>
        <v/>
      </c>
      <c r="AD117" s="125"/>
      <c r="AE117" s="48" t="str">
        <f t="shared" si="1"/>
        <v/>
      </c>
      <c r="AF117" s="48"/>
      <c r="AG117" s="48" t="str">
        <f>+IFERROR(IF(VLOOKUP(#REF!&amp;"-"&amp;ROW()-89,[1]ワークシート!$F$2:$BX$1002,64,0)="","",VLOOKUP(#REF!&amp;"-"&amp;ROW()-89,[1]ワークシート!$F$2:$BX$1002,64,0)),"")</f>
        <v/>
      </c>
      <c r="AH117" s="48"/>
      <c r="AJ117" s="138">
        <v>34</v>
      </c>
      <c r="AK117" s="138" t="e">
        <f>+#REF!&amp;AJ117</f>
        <v>#REF!</v>
      </c>
      <c r="AL117" s="43"/>
      <c r="AM117" s="43" t="str">
        <f>+IFERROR(IF(VLOOKUP(#REF!&amp;"-"&amp;ROW()-89,[1]ワークシート!$F$2:$BW$1002,12,0)="","",VLOOKUP(#REF!&amp;"-"&amp;ROW()-89,[1]ワークシート!$F$2:$BW$1002,12,0)),"")</f>
        <v/>
      </c>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row>
    <row r="118" spans="1:70" ht="35.1" hidden="1" customHeight="1">
      <c r="A118" s="15" t="str">
        <f>+IFERROR(IF(VLOOKUP(#REF!&amp;"-"&amp;ROW()-89,[1]ワークシート!$F$2:$BX$1002,6,0)="","",VLOOKUP(#REF!&amp;"-"&amp;ROW()-89,[1]ワークシート!$F$2:$BX$1002,6,0)),"")</f>
        <v/>
      </c>
      <c r="B118" s="25"/>
      <c r="C118" s="15" t="str">
        <f>+IFERROR(IF(VLOOKUP(#REF!&amp;"-"&amp;ROW()-89,[1]ワークシート!$F$2:$BX$1002,7,0)="","",VLOOKUP(#REF!&amp;"-"&amp;ROW()-89,[1]ワークシート!$F$2:$BX$1002,7,0)),"")</f>
        <v/>
      </c>
      <c r="D118" s="25"/>
      <c r="E118" s="15" t="str">
        <f>+IFERROR(IF(VLOOKUP(#REF!&amp;"-"&amp;ROW()-89,[1]ワークシート!$F$2:$BX$1002,8,0)="","",VLOOKUP(#REF!&amp;"-"&amp;ROW()-89,[1]ワークシート!$F$2:$BX$1002,8,0)),"")</f>
        <v/>
      </c>
      <c r="F118" s="25"/>
      <c r="G118" s="48" t="str">
        <f>+IFERROR(IF(VLOOKUP(#REF!&amp;"-"&amp;ROW()-89,[1]ワークシート!$F$2:$BX$1002,9,0)="","",VLOOKUP(#REF!&amp;"-"&amp;ROW()-89,[1]ワークシート!$F$2:$BX$1002,9,0)),"")</f>
        <v/>
      </c>
      <c r="H1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8" s="52"/>
      <c r="J118" s="15" t="str">
        <f>+IFERROR(IF(VLOOKUP(#REF!&amp;"-"&amp;ROW()-89,[1]ワークシート!$F$2:$BX$1002,16,0)="","",VLOOKUP(#REF!&amp;"-"&amp;ROW()-89,[1]ワークシート!$F$2:$BX$1002,16,0)),"")</f>
        <v/>
      </c>
      <c r="K118" s="30"/>
      <c r="L118" s="25"/>
      <c r="M118" s="57" t="str">
        <f>+IFERROR(VLOOKUP(#REF!&amp;"-"&amp;ROW()-89,[1]ワークシート!$F$2:$BX$1002,21,0),"")</f>
        <v/>
      </c>
      <c r="N118" s="65"/>
      <c r="O118" s="69" t="str">
        <f>+IFERROR(VLOOKUP(#REF!&amp;"-"&amp;ROW()-89,[1]ワークシート!$F$2:$BX$1002,22,0),"")</f>
        <v/>
      </c>
      <c r="P118" s="69"/>
      <c r="Q118" s="74" t="str">
        <f>+IFERROR(IF(VLOOKUP(#REF!&amp;"-"&amp;ROW()-89,[1]ワークシート!$F$2:$BX$1002,53,0)="","",VLOOKUP(#REF!&amp;"-"&amp;ROW()-89,[1]ワークシート!$F$2:$BX$1002,53,0)),"")</f>
        <v/>
      </c>
      <c r="R118" s="74"/>
      <c r="S118" s="74"/>
      <c r="T118" s="69" t="str">
        <f>+IFERROR(VLOOKUP(#REF!&amp;"-"&amp;ROW()-89,[1]ワークシート!$F$2:$BX$1002,58,0),"")</f>
        <v/>
      </c>
      <c r="U118" s="69"/>
      <c r="V118" s="69" t="str">
        <f>+IFERROR(VLOOKUP(#REF!&amp;"-"&amp;ROW()-89,[1]ワークシート!$F$2:$BX$1002,59,0),"")</f>
        <v/>
      </c>
      <c r="W118" s="69"/>
      <c r="X118" s="69"/>
      <c r="Y118" s="48" t="str">
        <f t="shared" si="0"/>
        <v/>
      </c>
      <c r="Z118" s="48"/>
      <c r="AA118" s="15" t="str">
        <f>+IFERROR(VLOOKUP(#REF!&amp;"-"&amp;ROW()-89,[1]ワークシート!$F$2:$BX$1002,10,0)&amp;"","")</f>
        <v/>
      </c>
      <c r="AB118" s="25"/>
      <c r="AC118" s="125" t="str">
        <f>+IFERROR(VLOOKUP(#REF!&amp;"-"&amp;ROW()-89,[1]ワークシート!$F$2:$BX$1002,63,0),"")</f>
        <v/>
      </c>
      <c r="AD118" s="125"/>
      <c r="AE118" s="48" t="str">
        <f t="shared" si="1"/>
        <v/>
      </c>
      <c r="AF118" s="48"/>
      <c r="AG118" s="48" t="str">
        <f>+IFERROR(IF(VLOOKUP(#REF!&amp;"-"&amp;ROW()-89,[1]ワークシート!$F$2:$BX$1002,64,0)="","",VLOOKUP(#REF!&amp;"-"&amp;ROW()-89,[1]ワークシート!$F$2:$BX$1002,64,0)),"")</f>
        <v/>
      </c>
      <c r="AH118" s="48"/>
      <c r="AJ118" s="138">
        <v>35</v>
      </c>
      <c r="AK118" s="138" t="e">
        <f>+#REF!&amp;AJ118</f>
        <v>#REF!</v>
      </c>
      <c r="AL118" s="43"/>
      <c r="AM118" s="43" t="str">
        <f>+IFERROR(IF(VLOOKUP(#REF!&amp;"-"&amp;ROW()-89,[1]ワークシート!$F$2:$BW$1002,12,0)="","",VLOOKUP(#REF!&amp;"-"&amp;ROW()-89,[1]ワークシート!$F$2:$BW$1002,12,0)),"")</f>
        <v/>
      </c>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row>
    <row r="119" spans="1:70" ht="35.1" hidden="1" customHeight="1">
      <c r="A119" s="15" t="str">
        <f>+IFERROR(IF(VLOOKUP(#REF!&amp;"-"&amp;ROW()-89,[1]ワークシート!$F$2:$BX$1002,6,0)="","",VLOOKUP(#REF!&amp;"-"&amp;ROW()-89,[1]ワークシート!$F$2:$BX$1002,6,0)),"")</f>
        <v/>
      </c>
      <c r="B119" s="25"/>
      <c r="C119" s="15" t="str">
        <f>+IFERROR(IF(VLOOKUP(#REF!&amp;"-"&amp;ROW()-89,[1]ワークシート!$F$2:$BX$1002,7,0)="","",VLOOKUP(#REF!&amp;"-"&amp;ROW()-89,[1]ワークシート!$F$2:$BX$1002,7,0)),"")</f>
        <v/>
      </c>
      <c r="D119" s="25"/>
      <c r="E119" s="15" t="str">
        <f>+IFERROR(IF(VLOOKUP(#REF!&amp;"-"&amp;ROW()-89,[1]ワークシート!$F$2:$BX$1002,8,0)="","",VLOOKUP(#REF!&amp;"-"&amp;ROW()-89,[1]ワークシート!$F$2:$BX$1002,8,0)),"")</f>
        <v/>
      </c>
      <c r="F119" s="25"/>
      <c r="G119" s="48" t="str">
        <f>+IFERROR(IF(VLOOKUP(#REF!&amp;"-"&amp;ROW()-89,[1]ワークシート!$F$2:$BX$1002,9,0)="","",VLOOKUP(#REF!&amp;"-"&amp;ROW()-89,[1]ワークシート!$F$2:$BX$1002,9,0)),"")</f>
        <v/>
      </c>
      <c r="H1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19" s="52"/>
      <c r="J119" s="15" t="str">
        <f>+IFERROR(IF(VLOOKUP(#REF!&amp;"-"&amp;ROW()-89,[1]ワークシート!$F$2:$BX$1002,16,0)="","",VLOOKUP(#REF!&amp;"-"&amp;ROW()-89,[1]ワークシート!$F$2:$BX$1002,16,0)),"")</f>
        <v/>
      </c>
      <c r="K119" s="30"/>
      <c r="L119" s="25"/>
      <c r="M119" s="57" t="str">
        <f>+IFERROR(VLOOKUP(#REF!&amp;"-"&amp;ROW()-89,[1]ワークシート!$F$2:$BX$1002,21,0),"")</f>
        <v/>
      </c>
      <c r="N119" s="65"/>
      <c r="O119" s="69" t="str">
        <f>+IFERROR(VLOOKUP(#REF!&amp;"-"&amp;ROW()-89,[1]ワークシート!$F$2:$BX$1002,22,0),"")</f>
        <v/>
      </c>
      <c r="P119" s="69"/>
      <c r="Q119" s="74" t="str">
        <f>+IFERROR(IF(VLOOKUP(#REF!&amp;"-"&amp;ROW()-89,[1]ワークシート!$F$2:$BX$1002,53,0)="","",VLOOKUP(#REF!&amp;"-"&amp;ROW()-89,[1]ワークシート!$F$2:$BX$1002,53,0)),"")</f>
        <v/>
      </c>
      <c r="R119" s="74"/>
      <c r="S119" s="74"/>
      <c r="T119" s="69" t="str">
        <f>+IFERROR(VLOOKUP(#REF!&amp;"-"&amp;ROW()-89,[1]ワークシート!$F$2:$BX$1002,58,0),"")</f>
        <v/>
      </c>
      <c r="U119" s="69"/>
      <c r="V119" s="69" t="str">
        <f>+IFERROR(VLOOKUP(#REF!&amp;"-"&amp;ROW()-89,[1]ワークシート!$F$2:$BX$1002,59,0),"")</f>
        <v/>
      </c>
      <c r="W119" s="69"/>
      <c r="X119" s="69"/>
      <c r="Y119" s="48" t="str">
        <f t="shared" si="0"/>
        <v/>
      </c>
      <c r="Z119" s="48"/>
      <c r="AA119" s="15" t="str">
        <f>+IFERROR(VLOOKUP(#REF!&amp;"-"&amp;ROW()-89,[1]ワークシート!$F$2:$BX$1002,10,0)&amp;"","")</f>
        <v/>
      </c>
      <c r="AB119" s="25"/>
      <c r="AC119" s="125" t="str">
        <f>+IFERROR(VLOOKUP(#REF!&amp;"-"&amp;ROW()-89,[1]ワークシート!$F$2:$BX$1002,63,0),"")</f>
        <v/>
      </c>
      <c r="AD119" s="125"/>
      <c r="AE119" s="48" t="str">
        <f t="shared" si="1"/>
        <v/>
      </c>
      <c r="AF119" s="48"/>
      <c r="AG119" s="48" t="str">
        <f>+IFERROR(IF(VLOOKUP(#REF!&amp;"-"&amp;ROW()-89,[1]ワークシート!$F$2:$BX$1002,64,0)="","",VLOOKUP(#REF!&amp;"-"&amp;ROW()-89,[1]ワークシート!$F$2:$BX$1002,64,0)),"")</f>
        <v/>
      </c>
      <c r="AH119" s="48"/>
      <c r="AJ119" s="138">
        <v>36</v>
      </c>
      <c r="AK119" s="138" t="e">
        <f>+#REF!&amp;AJ119</f>
        <v>#REF!</v>
      </c>
      <c r="AL119" s="43"/>
      <c r="AM119" s="43" t="str">
        <f>+IFERROR(IF(VLOOKUP(#REF!&amp;"-"&amp;ROW()-89,[1]ワークシート!$F$2:$BW$1002,12,0)="","",VLOOKUP(#REF!&amp;"-"&amp;ROW()-89,[1]ワークシート!$F$2:$BW$1002,12,0)),"")</f>
        <v/>
      </c>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row>
    <row r="120" spans="1:70" ht="35.1" hidden="1" customHeight="1">
      <c r="A120" s="15" t="str">
        <f>+IFERROR(IF(VLOOKUP(#REF!&amp;"-"&amp;ROW()-89,[1]ワークシート!$F$2:$BX$1002,6,0)="","",VLOOKUP(#REF!&amp;"-"&amp;ROW()-89,[1]ワークシート!$F$2:$BX$1002,6,0)),"")</f>
        <v/>
      </c>
      <c r="B120" s="25"/>
      <c r="C120" s="15" t="str">
        <f>+IFERROR(IF(VLOOKUP(#REF!&amp;"-"&amp;ROW()-89,[1]ワークシート!$F$2:$BX$1002,7,0)="","",VLOOKUP(#REF!&amp;"-"&amp;ROW()-89,[1]ワークシート!$F$2:$BX$1002,7,0)),"")</f>
        <v/>
      </c>
      <c r="D120" s="25"/>
      <c r="E120" s="15" t="str">
        <f>+IFERROR(IF(VLOOKUP(#REF!&amp;"-"&amp;ROW()-89,[1]ワークシート!$F$2:$BX$1002,8,0)="","",VLOOKUP(#REF!&amp;"-"&amp;ROW()-89,[1]ワークシート!$F$2:$BX$1002,8,0)),"")</f>
        <v/>
      </c>
      <c r="F120" s="25"/>
      <c r="G120" s="48" t="str">
        <f>+IFERROR(IF(VLOOKUP(#REF!&amp;"-"&amp;ROW()-89,[1]ワークシート!$F$2:$BX$1002,9,0)="","",VLOOKUP(#REF!&amp;"-"&amp;ROW()-89,[1]ワークシート!$F$2:$BX$1002,9,0)),"")</f>
        <v/>
      </c>
      <c r="H1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0" s="52"/>
      <c r="J120" s="15" t="str">
        <f>+IFERROR(IF(VLOOKUP(#REF!&amp;"-"&amp;ROW()-89,[1]ワークシート!$F$2:$BX$1002,16,0)="","",VLOOKUP(#REF!&amp;"-"&amp;ROW()-89,[1]ワークシート!$F$2:$BX$1002,16,0)),"")</f>
        <v/>
      </c>
      <c r="K120" s="30"/>
      <c r="L120" s="25"/>
      <c r="M120" s="57" t="str">
        <f>+IFERROR(VLOOKUP(#REF!&amp;"-"&amp;ROW()-89,[1]ワークシート!$F$2:$BX$1002,21,0),"")</f>
        <v/>
      </c>
      <c r="N120" s="65"/>
      <c r="O120" s="69" t="str">
        <f>+IFERROR(VLOOKUP(#REF!&amp;"-"&amp;ROW()-89,[1]ワークシート!$F$2:$BX$1002,22,0),"")</f>
        <v/>
      </c>
      <c r="P120" s="69"/>
      <c r="Q120" s="74" t="str">
        <f>+IFERROR(IF(VLOOKUP(#REF!&amp;"-"&amp;ROW()-89,[1]ワークシート!$F$2:$BX$1002,53,0)="","",VLOOKUP(#REF!&amp;"-"&amp;ROW()-89,[1]ワークシート!$F$2:$BX$1002,53,0)),"")</f>
        <v/>
      </c>
      <c r="R120" s="74"/>
      <c r="S120" s="74"/>
      <c r="T120" s="69" t="str">
        <f>+IFERROR(VLOOKUP(#REF!&amp;"-"&amp;ROW()-89,[1]ワークシート!$F$2:$BX$1002,58,0),"")</f>
        <v/>
      </c>
      <c r="U120" s="69"/>
      <c r="V120" s="69" t="str">
        <f>+IFERROR(VLOOKUP(#REF!&amp;"-"&amp;ROW()-89,[1]ワークシート!$F$2:$BX$1002,59,0),"")</f>
        <v/>
      </c>
      <c r="W120" s="69"/>
      <c r="X120" s="69"/>
      <c r="Y120" s="48" t="str">
        <f t="shared" si="0"/>
        <v/>
      </c>
      <c r="Z120" s="48"/>
      <c r="AA120" s="15" t="str">
        <f>+IFERROR(VLOOKUP(#REF!&amp;"-"&amp;ROW()-89,[1]ワークシート!$F$2:$BX$1002,10,0)&amp;"","")</f>
        <v/>
      </c>
      <c r="AB120" s="25"/>
      <c r="AC120" s="125" t="str">
        <f>+IFERROR(VLOOKUP(#REF!&amp;"-"&amp;ROW()-89,[1]ワークシート!$F$2:$BX$1002,63,0),"")</f>
        <v/>
      </c>
      <c r="AD120" s="125"/>
      <c r="AE120" s="48" t="str">
        <f t="shared" si="1"/>
        <v/>
      </c>
      <c r="AF120" s="48"/>
      <c r="AG120" s="48" t="str">
        <f>+IFERROR(IF(VLOOKUP(#REF!&amp;"-"&amp;ROW()-89,[1]ワークシート!$F$2:$BX$1002,64,0)="","",VLOOKUP(#REF!&amp;"-"&amp;ROW()-89,[1]ワークシート!$F$2:$BX$1002,64,0)),"")</f>
        <v/>
      </c>
      <c r="AH120" s="48"/>
      <c r="AJ120" s="138">
        <v>37</v>
      </c>
      <c r="AK120" s="138" t="e">
        <f>+#REF!&amp;AJ120</f>
        <v>#REF!</v>
      </c>
      <c r="AL120" s="43"/>
      <c r="AM120" s="43" t="str">
        <f>+IFERROR(IF(VLOOKUP(#REF!&amp;"-"&amp;ROW()-89,[1]ワークシート!$F$2:$BW$1002,12,0)="","",VLOOKUP(#REF!&amp;"-"&amp;ROW()-89,[1]ワークシート!$F$2:$BW$1002,12,0)),"")</f>
        <v/>
      </c>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row>
    <row r="121" spans="1:70" ht="35.1" hidden="1" customHeight="1">
      <c r="A121" s="15" t="str">
        <f>+IFERROR(IF(VLOOKUP(#REF!&amp;"-"&amp;ROW()-89,[1]ワークシート!$F$2:$BX$1002,6,0)="","",VLOOKUP(#REF!&amp;"-"&amp;ROW()-89,[1]ワークシート!$F$2:$BX$1002,6,0)),"")</f>
        <v/>
      </c>
      <c r="B121" s="25"/>
      <c r="C121" s="15" t="str">
        <f>+IFERROR(IF(VLOOKUP(#REF!&amp;"-"&amp;ROW()-89,[1]ワークシート!$F$2:$BX$1002,7,0)="","",VLOOKUP(#REF!&amp;"-"&amp;ROW()-89,[1]ワークシート!$F$2:$BX$1002,7,0)),"")</f>
        <v/>
      </c>
      <c r="D121" s="25"/>
      <c r="E121" s="15" t="str">
        <f>+IFERROR(IF(VLOOKUP(#REF!&amp;"-"&amp;ROW()-89,[1]ワークシート!$F$2:$BX$1002,8,0)="","",VLOOKUP(#REF!&amp;"-"&amp;ROW()-89,[1]ワークシート!$F$2:$BX$1002,8,0)),"")</f>
        <v/>
      </c>
      <c r="F121" s="25"/>
      <c r="G121" s="48" t="str">
        <f>+IFERROR(IF(VLOOKUP(#REF!&amp;"-"&amp;ROW()-89,[1]ワークシート!$F$2:$BX$1002,9,0)="","",VLOOKUP(#REF!&amp;"-"&amp;ROW()-89,[1]ワークシート!$F$2:$BX$1002,9,0)),"")</f>
        <v/>
      </c>
      <c r="H1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1" s="52"/>
      <c r="J121" s="15" t="str">
        <f>+IFERROR(IF(VLOOKUP(#REF!&amp;"-"&amp;ROW()-89,[1]ワークシート!$F$2:$BX$1002,16,0)="","",VLOOKUP(#REF!&amp;"-"&amp;ROW()-89,[1]ワークシート!$F$2:$BX$1002,16,0)),"")</f>
        <v/>
      </c>
      <c r="K121" s="30"/>
      <c r="L121" s="25"/>
      <c r="M121" s="57" t="str">
        <f>+IFERROR(VLOOKUP(#REF!&amp;"-"&amp;ROW()-89,[1]ワークシート!$F$2:$BX$1002,21,0),"")</f>
        <v/>
      </c>
      <c r="N121" s="65"/>
      <c r="O121" s="69" t="str">
        <f>+IFERROR(VLOOKUP(#REF!&amp;"-"&amp;ROW()-89,[1]ワークシート!$F$2:$BX$1002,22,0),"")</f>
        <v/>
      </c>
      <c r="P121" s="69"/>
      <c r="Q121" s="74" t="str">
        <f>+IFERROR(IF(VLOOKUP(#REF!&amp;"-"&amp;ROW()-89,[1]ワークシート!$F$2:$BX$1002,53,0)="","",VLOOKUP(#REF!&amp;"-"&amp;ROW()-89,[1]ワークシート!$F$2:$BX$1002,53,0)),"")</f>
        <v/>
      </c>
      <c r="R121" s="74"/>
      <c r="S121" s="74"/>
      <c r="T121" s="69" t="str">
        <f>+IFERROR(VLOOKUP(#REF!&amp;"-"&amp;ROW()-89,[1]ワークシート!$F$2:$BX$1002,58,0),"")</f>
        <v/>
      </c>
      <c r="U121" s="69"/>
      <c r="V121" s="69" t="str">
        <f>+IFERROR(VLOOKUP(#REF!&amp;"-"&amp;ROW()-89,[1]ワークシート!$F$2:$BX$1002,59,0),"")</f>
        <v/>
      </c>
      <c r="W121" s="69"/>
      <c r="X121" s="69"/>
      <c r="Y121" s="48" t="str">
        <f t="shared" si="0"/>
        <v/>
      </c>
      <c r="Z121" s="48"/>
      <c r="AA121" s="15" t="str">
        <f>+IFERROR(VLOOKUP(#REF!&amp;"-"&amp;ROW()-89,[1]ワークシート!$F$2:$BX$1002,10,0)&amp;"","")</f>
        <v/>
      </c>
      <c r="AB121" s="25"/>
      <c r="AC121" s="125" t="str">
        <f>+IFERROR(VLOOKUP(#REF!&amp;"-"&amp;ROW()-89,[1]ワークシート!$F$2:$BX$1002,63,0),"")</f>
        <v/>
      </c>
      <c r="AD121" s="125"/>
      <c r="AE121" s="48" t="str">
        <f t="shared" si="1"/>
        <v/>
      </c>
      <c r="AF121" s="48"/>
      <c r="AG121" s="48" t="str">
        <f>+IFERROR(IF(VLOOKUP(#REF!&amp;"-"&amp;ROW()-89,[1]ワークシート!$F$2:$BX$1002,64,0)="","",VLOOKUP(#REF!&amp;"-"&amp;ROW()-89,[1]ワークシート!$F$2:$BX$1002,64,0)),"")</f>
        <v/>
      </c>
      <c r="AH121" s="48"/>
      <c r="AJ121" s="138">
        <v>38</v>
      </c>
      <c r="AK121" s="138" t="e">
        <f>+#REF!&amp;AJ121</f>
        <v>#REF!</v>
      </c>
      <c r="AL121" s="43"/>
      <c r="AM121" s="43" t="str">
        <f>+IFERROR(IF(VLOOKUP(#REF!&amp;"-"&amp;ROW()-89,[1]ワークシート!$F$2:$BW$1002,12,0)="","",VLOOKUP(#REF!&amp;"-"&amp;ROW()-89,[1]ワークシート!$F$2:$BW$1002,12,0)),"")</f>
        <v/>
      </c>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row>
    <row r="122" spans="1:70" ht="35.1" hidden="1" customHeight="1">
      <c r="A122" s="15" t="str">
        <f>+IFERROR(IF(VLOOKUP(#REF!&amp;"-"&amp;ROW()-89,[1]ワークシート!$F$2:$BX$1002,6,0)="","",VLOOKUP(#REF!&amp;"-"&amp;ROW()-89,[1]ワークシート!$F$2:$BX$1002,6,0)),"")</f>
        <v/>
      </c>
      <c r="B122" s="25"/>
      <c r="C122" s="15" t="str">
        <f>+IFERROR(IF(VLOOKUP(#REF!&amp;"-"&amp;ROW()-89,[1]ワークシート!$F$2:$BX$1002,7,0)="","",VLOOKUP(#REF!&amp;"-"&amp;ROW()-89,[1]ワークシート!$F$2:$BX$1002,7,0)),"")</f>
        <v/>
      </c>
      <c r="D122" s="25"/>
      <c r="E122" s="15" t="str">
        <f>+IFERROR(IF(VLOOKUP(#REF!&amp;"-"&amp;ROW()-89,[1]ワークシート!$F$2:$BX$1002,8,0)="","",VLOOKUP(#REF!&amp;"-"&amp;ROW()-89,[1]ワークシート!$F$2:$BX$1002,8,0)),"")</f>
        <v/>
      </c>
      <c r="F122" s="25"/>
      <c r="G122" s="48" t="str">
        <f>+IFERROR(IF(VLOOKUP(#REF!&amp;"-"&amp;ROW()-89,[1]ワークシート!$F$2:$BX$1002,9,0)="","",VLOOKUP(#REF!&amp;"-"&amp;ROW()-89,[1]ワークシート!$F$2:$BX$1002,9,0)),"")</f>
        <v/>
      </c>
      <c r="H1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2" s="52"/>
      <c r="J122" s="15" t="str">
        <f>+IFERROR(IF(VLOOKUP(#REF!&amp;"-"&amp;ROW()-89,[1]ワークシート!$F$2:$BX$1002,16,0)="","",VLOOKUP(#REF!&amp;"-"&amp;ROW()-89,[1]ワークシート!$F$2:$BX$1002,16,0)),"")</f>
        <v/>
      </c>
      <c r="K122" s="30"/>
      <c r="L122" s="25"/>
      <c r="M122" s="57" t="str">
        <f>+IFERROR(VLOOKUP(#REF!&amp;"-"&amp;ROW()-89,[1]ワークシート!$F$2:$BX$1002,21,0),"")</f>
        <v/>
      </c>
      <c r="N122" s="65"/>
      <c r="O122" s="69" t="str">
        <f>+IFERROR(VLOOKUP(#REF!&amp;"-"&amp;ROW()-89,[1]ワークシート!$F$2:$BX$1002,22,0),"")</f>
        <v/>
      </c>
      <c r="P122" s="69"/>
      <c r="Q122" s="74" t="str">
        <f>+IFERROR(IF(VLOOKUP(#REF!&amp;"-"&amp;ROW()-89,[1]ワークシート!$F$2:$BX$1002,53,0)="","",VLOOKUP(#REF!&amp;"-"&amp;ROW()-89,[1]ワークシート!$F$2:$BX$1002,53,0)),"")</f>
        <v/>
      </c>
      <c r="R122" s="74"/>
      <c r="S122" s="74"/>
      <c r="T122" s="69" t="str">
        <f>+IFERROR(VLOOKUP(#REF!&amp;"-"&amp;ROW()-89,[1]ワークシート!$F$2:$BX$1002,58,0),"")</f>
        <v/>
      </c>
      <c r="U122" s="69"/>
      <c r="V122" s="69" t="str">
        <f>+IFERROR(VLOOKUP(#REF!&amp;"-"&amp;ROW()-89,[1]ワークシート!$F$2:$BX$1002,59,0),"")</f>
        <v/>
      </c>
      <c r="W122" s="69"/>
      <c r="X122" s="69"/>
      <c r="Y122" s="48" t="str">
        <f t="shared" si="0"/>
        <v/>
      </c>
      <c r="Z122" s="48"/>
      <c r="AA122" s="15" t="str">
        <f>+IFERROR(VLOOKUP(#REF!&amp;"-"&amp;ROW()-89,[1]ワークシート!$F$2:$BX$1002,10,0)&amp;"","")</f>
        <v/>
      </c>
      <c r="AB122" s="25"/>
      <c r="AC122" s="125" t="str">
        <f>+IFERROR(VLOOKUP(#REF!&amp;"-"&amp;ROW()-89,[1]ワークシート!$F$2:$BX$1002,63,0),"")</f>
        <v/>
      </c>
      <c r="AD122" s="125"/>
      <c r="AE122" s="48" t="str">
        <f t="shared" si="1"/>
        <v/>
      </c>
      <c r="AF122" s="48"/>
      <c r="AG122" s="48" t="str">
        <f>+IFERROR(IF(VLOOKUP(#REF!&amp;"-"&amp;ROW()-89,[1]ワークシート!$F$2:$BX$1002,64,0)="","",VLOOKUP(#REF!&amp;"-"&amp;ROW()-89,[1]ワークシート!$F$2:$BX$1002,64,0)),"")</f>
        <v/>
      </c>
      <c r="AH122" s="48"/>
      <c r="AJ122" s="138">
        <v>39</v>
      </c>
      <c r="AK122" s="138" t="e">
        <f>+#REF!&amp;AJ122</f>
        <v>#REF!</v>
      </c>
      <c r="AL122" s="43"/>
      <c r="AM122" s="43" t="str">
        <f>+IFERROR(IF(VLOOKUP(#REF!&amp;"-"&amp;ROW()-89,[1]ワークシート!$F$2:$BW$1002,12,0)="","",VLOOKUP(#REF!&amp;"-"&amp;ROW()-89,[1]ワークシート!$F$2:$BW$1002,12,0)),"")</f>
        <v/>
      </c>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row>
    <row r="123" spans="1:70" ht="35.1" hidden="1" customHeight="1">
      <c r="A123" s="15" t="str">
        <f>+IFERROR(IF(VLOOKUP(#REF!&amp;"-"&amp;ROW()-89,[1]ワークシート!$F$2:$BX$1002,6,0)="","",VLOOKUP(#REF!&amp;"-"&amp;ROW()-89,[1]ワークシート!$F$2:$BX$1002,6,0)),"")</f>
        <v/>
      </c>
      <c r="B123" s="25"/>
      <c r="C123" s="15" t="str">
        <f>+IFERROR(IF(VLOOKUP(#REF!&amp;"-"&amp;ROW()-89,[1]ワークシート!$F$2:$BX$1002,7,0)="","",VLOOKUP(#REF!&amp;"-"&amp;ROW()-89,[1]ワークシート!$F$2:$BX$1002,7,0)),"")</f>
        <v/>
      </c>
      <c r="D123" s="25"/>
      <c r="E123" s="15" t="str">
        <f>+IFERROR(IF(VLOOKUP(#REF!&amp;"-"&amp;ROW()-89,[1]ワークシート!$F$2:$BX$1002,8,0)="","",VLOOKUP(#REF!&amp;"-"&amp;ROW()-89,[1]ワークシート!$F$2:$BX$1002,8,0)),"")</f>
        <v/>
      </c>
      <c r="F123" s="25"/>
      <c r="G123" s="48" t="str">
        <f>+IFERROR(IF(VLOOKUP(#REF!&amp;"-"&amp;ROW()-89,[1]ワークシート!$F$2:$BX$1002,9,0)="","",VLOOKUP(#REF!&amp;"-"&amp;ROW()-89,[1]ワークシート!$F$2:$BX$1002,9,0)),"")</f>
        <v/>
      </c>
      <c r="H1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3" s="52"/>
      <c r="J123" s="15" t="str">
        <f>+IFERROR(IF(VLOOKUP(#REF!&amp;"-"&amp;ROW()-89,[1]ワークシート!$F$2:$BX$1002,16,0)="","",VLOOKUP(#REF!&amp;"-"&amp;ROW()-89,[1]ワークシート!$F$2:$BX$1002,16,0)),"")</f>
        <v/>
      </c>
      <c r="K123" s="30"/>
      <c r="L123" s="25"/>
      <c r="M123" s="57" t="str">
        <f>+IFERROR(VLOOKUP(#REF!&amp;"-"&amp;ROW()-89,[1]ワークシート!$F$2:$BX$1002,21,0),"")</f>
        <v/>
      </c>
      <c r="N123" s="65"/>
      <c r="O123" s="69" t="str">
        <f>+IFERROR(VLOOKUP(#REF!&amp;"-"&amp;ROW()-89,[1]ワークシート!$F$2:$BX$1002,22,0),"")</f>
        <v/>
      </c>
      <c r="P123" s="69"/>
      <c r="Q123" s="74" t="str">
        <f>+IFERROR(IF(VLOOKUP(#REF!&amp;"-"&amp;ROW()-89,[1]ワークシート!$F$2:$BX$1002,53,0)="","",VLOOKUP(#REF!&amp;"-"&amp;ROW()-89,[1]ワークシート!$F$2:$BX$1002,53,0)),"")</f>
        <v/>
      </c>
      <c r="R123" s="74"/>
      <c r="S123" s="74"/>
      <c r="T123" s="69" t="str">
        <f>+IFERROR(VLOOKUP(#REF!&amp;"-"&amp;ROW()-89,[1]ワークシート!$F$2:$BX$1002,58,0),"")</f>
        <v/>
      </c>
      <c r="U123" s="69"/>
      <c r="V123" s="69" t="str">
        <f>+IFERROR(VLOOKUP(#REF!&amp;"-"&amp;ROW()-89,[1]ワークシート!$F$2:$BX$1002,59,0),"")</f>
        <v/>
      </c>
      <c r="W123" s="69"/>
      <c r="X123" s="69"/>
      <c r="Y123" s="48" t="str">
        <f t="shared" si="0"/>
        <v/>
      </c>
      <c r="Z123" s="48"/>
      <c r="AA123" s="15" t="str">
        <f>+IFERROR(VLOOKUP(#REF!&amp;"-"&amp;ROW()-89,[1]ワークシート!$F$2:$BX$1002,10,0)&amp;"","")</f>
        <v/>
      </c>
      <c r="AB123" s="25"/>
      <c r="AC123" s="125" t="str">
        <f>+IFERROR(VLOOKUP(#REF!&amp;"-"&amp;ROW()-89,[1]ワークシート!$F$2:$BX$1002,63,0),"")</f>
        <v/>
      </c>
      <c r="AD123" s="125"/>
      <c r="AE123" s="48" t="str">
        <f t="shared" si="1"/>
        <v/>
      </c>
      <c r="AF123" s="48"/>
      <c r="AG123" s="48" t="str">
        <f>+IFERROR(IF(VLOOKUP(#REF!&amp;"-"&amp;ROW()-89,[1]ワークシート!$F$2:$BX$1002,64,0)="","",VLOOKUP(#REF!&amp;"-"&amp;ROW()-89,[1]ワークシート!$F$2:$BX$1002,64,0)),"")</f>
        <v/>
      </c>
      <c r="AH123" s="48"/>
      <c r="AJ123" s="138">
        <v>40</v>
      </c>
      <c r="AK123" s="138" t="e">
        <f>+#REF!&amp;AJ123</f>
        <v>#REF!</v>
      </c>
      <c r="AL123" s="43"/>
      <c r="AM123" s="43" t="str">
        <f>+IFERROR(IF(VLOOKUP(#REF!&amp;"-"&amp;ROW()-89,[1]ワークシート!$F$2:$BW$1002,12,0)="","",VLOOKUP(#REF!&amp;"-"&amp;ROW()-89,[1]ワークシート!$F$2:$BW$1002,12,0)),"")</f>
        <v/>
      </c>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row>
    <row r="124" spans="1:70" ht="35.1" hidden="1" customHeight="1">
      <c r="A124" s="15" t="str">
        <f>+IFERROR(IF(VLOOKUP(#REF!&amp;"-"&amp;ROW()-89,[1]ワークシート!$F$2:$BX$1002,6,0)="","",VLOOKUP(#REF!&amp;"-"&amp;ROW()-89,[1]ワークシート!$F$2:$BX$1002,6,0)),"")</f>
        <v/>
      </c>
      <c r="B124" s="25"/>
      <c r="C124" s="15" t="str">
        <f>+IFERROR(IF(VLOOKUP(#REF!&amp;"-"&amp;ROW()-89,[1]ワークシート!$F$2:$BX$1002,7,0)="","",VLOOKUP(#REF!&amp;"-"&amp;ROW()-89,[1]ワークシート!$F$2:$BX$1002,7,0)),"")</f>
        <v/>
      </c>
      <c r="D124" s="25"/>
      <c r="E124" s="15" t="str">
        <f>+IFERROR(IF(VLOOKUP(#REF!&amp;"-"&amp;ROW()-89,[1]ワークシート!$F$2:$BX$1002,8,0)="","",VLOOKUP(#REF!&amp;"-"&amp;ROW()-89,[1]ワークシート!$F$2:$BX$1002,8,0)),"")</f>
        <v/>
      </c>
      <c r="F124" s="25"/>
      <c r="G124" s="48" t="str">
        <f>+IFERROR(IF(VLOOKUP(#REF!&amp;"-"&amp;ROW()-89,[1]ワークシート!$F$2:$BX$1002,9,0)="","",VLOOKUP(#REF!&amp;"-"&amp;ROW()-89,[1]ワークシート!$F$2:$BX$1002,9,0)),"")</f>
        <v/>
      </c>
      <c r="H1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4" s="52"/>
      <c r="J124" s="15" t="str">
        <f>+IFERROR(IF(VLOOKUP(#REF!&amp;"-"&amp;ROW()-89,[1]ワークシート!$F$2:$BX$1002,16,0)="","",VLOOKUP(#REF!&amp;"-"&amp;ROW()-89,[1]ワークシート!$F$2:$BX$1002,16,0)),"")</f>
        <v/>
      </c>
      <c r="K124" s="30"/>
      <c r="L124" s="25"/>
      <c r="M124" s="57" t="str">
        <f>+IFERROR(VLOOKUP(#REF!&amp;"-"&amp;ROW()-89,[1]ワークシート!$F$2:$BX$1002,21,0),"")</f>
        <v/>
      </c>
      <c r="N124" s="65"/>
      <c r="O124" s="69" t="str">
        <f>+IFERROR(VLOOKUP(#REF!&amp;"-"&amp;ROW()-89,[1]ワークシート!$F$2:$BX$1002,22,0),"")</f>
        <v/>
      </c>
      <c r="P124" s="69"/>
      <c r="Q124" s="74" t="str">
        <f>+IFERROR(IF(VLOOKUP(#REF!&amp;"-"&amp;ROW()-89,[1]ワークシート!$F$2:$BX$1002,53,0)="","",VLOOKUP(#REF!&amp;"-"&amp;ROW()-89,[1]ワークシート!$F$2:$BX$1002,53,0)),"")</f>
        <v/>
      </c>
      <c r="R124" s="74"/>
      <c r="S124" s="74"/>
      <c r="T124" s="69" t="str">
        <f>+IFERROR(VLOOKUP(#REF!&amp;"-"&amp;ROW()-89,[1]ワークシート!$F$2:$BX$1002,58,0),"")</f>
        <v/>
      </c>
      <c r="U124" s="69"/>
      <c r="V124" s="69" t="str">
        <f>+IFERROR(VLOOKUP(#REF!&amp;"-"&amp;ROW()-89,[1]ワークシート!$F$2:$BX$1002,59,0),"")</f>
        <v/>
      </c>
      <c r="W124" s="69"/>
      <c r="X124" s="69"/>
      <c r="Y124" s="48" t="str">
        <f t="shared" si="0"/>
        <v/>
      </c>
      <c r="Z124" s="48"/>
      <c r="AA124" s="15" t="str">
        <f>+IFERROR(VLOOKUP(#REF!&amp;"-"&amp;ROW()-89,[1]ワークシート!$F$2:$BX$1002,10,0)&amp;"","")</f>
        <v/>
      </c>
      <c r="AB124" s="25"/>
      <c r="AC124" s="125" t="str">
        <f>+IFERROR(VLOOKUP(#REF!&amp;"-"&amp;ROW()-89,[1]ワークシート!$F$2:$BX$1002,63,0),"")</f>
        <v/>
      </c>
      <c r="AD124" s="125"/>
      <c r="AE124" s="48" t="str">
        <f t="shared" si="1"/>
        <v/>
      </c>
      <c r="AF124" s="48"/>
      <c r="AG124" s="48" t="str">
        <f>+IFERROR(IF(VLOOKUP(#REF!&amp;"-"&amp;ROW()-89,[1]ワークシート!$F$2:$BX$1002,64,0)="","",VLOOKUP(#REF!&amp;"-"&amp;ROW()-89,[1]ワークシート!$F$2:$BX$1002,64,0)),"")</f>
        <v/>
      </c>
      <c r="AH124" s="48"/>
      <c r="AJ124" s="138">
        <v>41</v>
      </c>
      <c r="AK124" s="138" t="e">
        <f>+#REF!&amp;AJ124</f>
        <v>#REF!</v>
      </c>
      <c r="AL124" s="43"/>
      <c r="AM124" s="43" t="str">
        <f>+IFERROR(IF(VLOOKUP(#REF!&amp;"-"&amp;ROW()-89,[1]ワークシート!$F$2:$BW$1002,12,0)="","",VLOOKUP(#REF!&amp;"-"&amp;ROW()-89,[1]ワークシート!$F$2:$BW$1002,12,0)),"")</f>
        <v/>
      </c>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row>
    <row r="125" spans="1:70" ht="35.1" hidden="1" customHeight="1">
      <c r="A125" s="15" t="str">
        <f>+IFERROR(IF(VLOOKUP(#REF!&amp;"-"&amp;ROW()-89,[1]ワークシート!$F$2:$BX$1002,6,0)="","",VLOOKUP(#REF!&amp;"-"&amp;ROW()-89,[1]ワークシート!$F$2:$BX$1002,6,0)),"")</f>
        <v/>
      </c>
      <c r="B125" s="25"/>
      <c r="C125" s="15" t="str">
        <f>+IFERROR(IF(VLOOKUP(#REF!&amp;"-"&amp;ROW()-89,[1]ワークシート!$F$2:$BX$1002,7,0)="","",VLOOKUP(#REF!&amp;"-"&amp;ROW()-89,[1]ワークシート!$F$2:$BX$1002,7,0)),"")</f>
        <v/>
      </c>
      <c r="D125" s="25"/>
      <c r="E125" s="15" t="str">
        <f>+IFERROR(IF(VLOOKUP(#REF!&amp;"-"&amp;ROW()-89,[1]ワークシート!$F$2:$BX$1002,8,0)="","",VLOOKUP(#REF!&amp;"-"&amp;ROW()-89,[1]ワークシート!$F$2:$BX$1002,8,0)),"")</f>
        <v/>
      </c>
      <c r="F125" s="25"/>
      <c r="G125" s="48" t="str">
        <f>+IFERROR(IF(VLOOKUP(#REF!&amp;"-"&amp;ROW()-89,[1]ワークシート!$F$2:$BX$1002,9,0)="","",VLOOKUP(#REF!&amp;"-"&amp;ROW()-89,[1]ワークシート!$F$2:$BX$1002,9,0)),"")</f>
        <v/>
      </c>
      <c r="H1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5" s="52"/>
      <c r="J125" s="15" t="str">
        <f>+IFERROR(IF(VLOOKUP(#REF!&amp;"-"&amp;ROW()-89,[1]ワークシート!$F$2:$BX$1002,16,0)="","",VLOOKUP(#REF!&amp;"-"&amp;ROW()-89,[1]ワークシート!$F$2:$BX$1002,16,0)),"")</f>
        <v/>
      </c>
      <c r="K125" s="30"/>
      <c r="L125" s="25"/>
      <c r="M125" s="57" t="str">
        <f>+IFERROR(VLOOKUP(#REF!&amp;"-"&amp;ROW()-89,[1]ワークシート!$F$2:$BX$1002,21,0),"")</f>
        <v/>
      </c>
      <c r="N125" s="65"/>
      <c r="O125" s="69" t="str">
        <f>+IFERROR(VLOOKUP(#REF!&amp;"-"&amp;ROW()-89,[1]ワークシート!$F$2:$BX$1002,22,0),"")</f>
        <v/>
      </c>
      <c r="P125" s="69"/>
      <c r="Q125" s="74" t="str">
        <f>+IFERROR(IF(VLOOKUP(#REF!&amp;"-"&amp;ROW()-89,[1]ワークシート!$F$2:$BX$1002,53,0)="","",VLOOKUP(#REF!&amp;"-"&amp;ROW()-89,[1]ワークシート!$F$2:$BX$1002,53,0)),"")</f>
        <v/>
      </c>
      <c r="R125" s="74"/>
      <c r="S125" s="74"/>
      <c r="T125" s="69" t="str">
        <f>+IFERROR(VLOOKUP(#REF!&amp;"-"&amp;ROW()-89,[1]ワークシート!$F$2:$BX$1002,58,0),"")</f>
        <v/>
      </c>
      <c r="U125" s="69"/>
      <c r="V125" s="69" t="str">
        <f>+IFERROR(VLOOKUP(#REF!&amp;"-"&amp;ROW()-89,[1]ワークシート!$F$2:$BX$1002,59,0),"")</f>
        <v/>
      </c>
      <c r="W125" s="69"/>
      <c r="X125" s="69"/>
      <c r="Y125" s="48" t="str">
        <f t="shared" si="0"/>
        <v/>
      </c>
      <c r="Z125" s="48"/>
      <c r="AA125" s="15" t="str">
        <f>+IFERROR(VLOOKUP(#REF!&amp;"-"&amp;ROW()-89,[1]ワークシート!$F$2:$BX$1002,10,0)&amp;"","")</f>
        <v/>
      </c>
      <c r="AB125" s="25"/>
      <c r="AC125" s="125" t="str">
        <f>+IFERROR(VLOOKUP(#REF!&amp;"-"&amp;ROW()-89,[1]ワークシート!$F$2:$BX$1002,63,0),"")</f>
        <v/>
      </c>
      <c r="AD125" s="125"/>
      <c r="AE125" s="48" t="str">
        <f t="shared" si="1"/>
        <v/>
      </c>
      <c r="AF125" s="48"/>
      <c r="AG125" s="48" t="str">
        <f>+IFERROR(IF(VLOOKUP(#REF!&amp;"-"&amp;ROW()-89,[1]ワークシート!$F$2:$BX$1002,64,0)="","",VLOOKUP(#REF!&amp;"-"&amp;ROW()-89,[1]ワークシート!$F$2:$BX$1002,64,0)),"")</f>
        <v/>
      </c>
      <c r="AH125" s="48"/>
      <c r="AJ125" s="138">
        <v>42</v>
      </c>
      <c r="AK125" s="138" t="e">
        <f>+#REF!&amp;AJ125</f>
        <v>#REF!</v>
      </c>
      <c r="AL125" s="43"/>
      <c r="AM125" s="43" t="str">
        <f>+IFERROR(IF(VLOOKUP(#REF!&amp;"-"&amp;ROW()-89,[1]ワークシート!$F$2:$BW$1002,12,0)="","",VLOOKUP(#REF!&amp;"-"&amp;ROW()-89,[1]ワークシート!$F$2:$BW$1002,12,0)),"")</f>
        <v/>
      </c>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row>
    <row r="126" spans="1:70" ht="35.1" hidden="1" customHeight="1">
      <c r="A126" s="15" t="str">
        <f>+IFERROR(IF(VLOOKUP(#REF!&amp;"-"&amp;ROW()-89,[1]ワークシート!$F$2:$BX$1002,6,0)="","",VLOOKUP(#REF!&amp;"-"&amp;ROW()-89,[1]ワークシート!$F$2:$BX$1002,6,0)),"")</f>
        <v/>
      </c>
      <c r="B126" s="25"/>
      <c r="C126" s="15" t="str">
        <f>+IFERROR(IF(VLOOKUP(#REF!&amp;"-"&amp;ROW()-89,[1]ワークシート!$F$2:$BX$1002,7,0)="","",VLOOKUP(#REF!&amp;"-"&amp;ROW()-89,[1]ワークシート!$F$2:$BX$1002,7,0)),"")</f>
        <v/>
      </c>
      <c r="D126" s="25"/>
      <c r="E126" s="15" t="str">
        <f>+IFERROR(IF(VLOOKUP(#REF!&amp;"-"&amp;ROW()-89,[1]ワークシート!$F$2:$BX$1002,8,0)="","",VLOOKUP(#REF!&amp;"-"&amp;ROW()-89,[1]ワークシート!$F$2:$BX$1002,8,0)),"")</f>
        <v/>
      </c>
      <c r="F126" s="25"/>
      <c r="G126" s="48" t="str">
        <f>+IFERROR(IF(VLOOKUP(#REF!&amp;"-"&amp;ROW()-89,[1]ワークシート!$F$2:$BX$1002,9,0)="","",VLOOKUP(#REF!&amp;"-"&amp;ROW()-89,[1]ワークシート!$F$2:$BX$1002,9,0)),"")</f>
        <v/>
      </c>
      <c r="H1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6" s="52"/>
      <c r="J126" s="15" t="str">
        <f>+IFERROR(IF(VLOOKUP(#REF!&amp;"-"&amp;ROW()-89,[1]ワークシート!$F$2:$BX$1002,16,0)="","",VLOOKUP(#REF!&amp;"-"&amp;ROW()-89,[1]ワークシート!$F$2:$BX$1002,16,0)),"")</f>
        <v/>
      </c>
      <c r="K126" s="30"/>
      <c r="L126" s="25"/>
      <c r="M126" s="57" t="str">
        <f>+IFERROR(VLOOKUP(#REF!&amp;"-"&amp;ROW()-89,[1]ワークシート!$F$2:$BX$1002,21,0),"")</f>
        <v/>
      </c>
      <c r="N126" s="65"/>
      <c r="O126" s="69" t="str">
        <f>+IFERROR(VLOOKUP(#REF!&amp;"-"&amp;ROW()-89,[1]ワークシート!$F$2:$BX$1002,22,0),"")</f>
        <v/>
      </c>
      <c r="P126" s="69"/>
      <c r="Q126" s="74" t="str">
        <f>+IFERROR(IF(VLOOKUP(#REF!&amp;"-"&amp;ROW()-89,[1]ワークシート!$F$2:$BX$1002,53,0)="","",VLOOKUP(#REF!&amp;"-"&amp;ROW()-89,[1]ワークシート!$F$2:$BX$1002,53,0)),"")</f>
        <v/>
      </c>
      <c r="R126" s="74"/>
      <c r="S126" s="74"/>
      <c r="T126" s="69" t="str">
        <f>+IFERROR(VLOOKUP(#REF!&amp;"-"&amp;ROW()-89,[1]ワークシート!$F$2:$BX$1002,58,0),"")</f>
        <v/>
      </c>
      <c r="U126" s="69"/>
      <c r="V126" s="69" t="str">
        <f>+IFERROR(VLOOKUP(#REF!&amp;"-"&amp;ROW()-89,[1]ワークシート!$F$2:$BX$1002,59,0),"")</f>
        <v/>
      </c>
      <c r="W126" s="69"/>
      <c r="X126" s="69"/>
      <c r="Y126" s="48" t="str">
        <f t="shared" si="0"/>
        <v/>
      </c>
      <c r="Z126" s="48"/>
      <c r="AA126" s="15" t="str">
        <f>+IFERROR(VLOOKUP(#REF!&amp;"-"&amp;ROW()-89,[1]ワークシート!$F$2:$BX$1002,10,0)&amp;"","")</f>
        <v/>
      </c>
      <c r="AB126" s="25"/>
      <c r="AC126" s="125" t="str">
        <f>+IFERROR(VLOOKUP(#REF!&amp;"-"&amp;ROW()-89,[1]ワークシート!$F$2:$BX$1002,63,0),"")</f>
        <v/>
      </c>
      <c r="AD126" s="125"/>
      <c r="AE126" s="48" t="str">
        <f t="shared" si="1"/>
        <v/>
      </c>
      <c r="AF126" s="48"/>
      <c r="AG126" s="48" t="str">
        <f>+IFERROR(IF(VLOOKUP(#REF!&amp;"-"&amp;ROW()-89,[1]ワークシート!$F$2:$BX$1002,64,0)="","",VLOOKUP(#REF!&amp;"-"&amp;ROW()-89,[1]ワークシート!$F$2:$BX$1002,64,0)),"")</f>
        <v/>
      </c>
      <c r="AH126" s="48"/>
      <c r="AJ126" s="138">
        <v>43</v>
      </c>
      <c r="AK126" s="138" t="e">
        <f>+#REF!&amp;AJ126</f>
        <v>#REF!</v>
      </c>
      <c r="AL126" s="43"/>
      <c r="AM126" s="43" t="str">
        <f>+IFERROR(IF(VLOOKUP(#REF!&amp;"-"&amp;ROW()-89,[1]ワークシート!$F$2:$BW$1002,12,0)="","",VLOOKUP(#REF!&amp;"-"&amp;ROW()-89,[1]ワークシート!$F$2:$BW$1002,12,0)),"")</f>
        <v/>
      </c>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row>
    <row r="127" spans="1:70" ht="35.1" hidden="1" customHeight="1">
      <c r="A127" s="15" t="str">
        <f>+IFERROR(IF(VLOOKUP(#REF!&amp;"-"&amp;ROW()-89,[1]ワークシート!$F$2:$BX$1002,6,0)="","",VLOOKUP(#REF!&amp;"-"&amp;ROW()-89,[1]ワークシート!$F$2:$BX$1002,6,0)),"")</f>
        <v/>
      </c>
      <c r="B127" s="25"/>
      <c r="C127" s="15" t="str">
        <f>+IFERROR(IF(VLOOKUP(#REF!&amp;"-"&amp;ROW()-89,[1]ワークシート!$F$2:$BX$1002,7,0)="","",VLOOKUP(#REF!&amp;"-"&amp;ROW()-89,[1]ワークシート!$F$2:$BX$1002,7,0)),"")</f>
        <v/>
      </c>
      <c r="D127" s="25"/>
      <c r="E127" s="15" t="str">
        <f>+IFERROR(IF(VLOOKUP(#REF!&amp;"-"&amp;ROW()-89,[1]ワークシート!$F$2:$BX$1002,8,0)="","",VLOOKUP(#REF!&amp;"-"&amp;ROW()-89,[1]ワークシート!$F$2:$BX$1002,8,0)),"")</f>
        <v/>
      </c>
      <c r="F127" s="25"/>
      <c r="G127" s="48" t="str">
        <f>+IFERROR(IF(VLOOKUP(#REF!&amp;"-"&amp;ROW()-89,[1]ワークシート!$F$2:$BX$1002,9,0)="","",VLOOKUP(#REF!&amp;"-"&amp;ROW()-89,[1]ワークシート!$F$2:$BX$1002,9,0)),"")</f>
        <v/>
      </c>
      <c r="H1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7" s="52"/>
      <c r="J127" s="15" t="str">
        <f>+IFERROR(IF(VLOOKUP(#REF!&amp;"-"&amp;ROW()-89,[1]ワークシート!$F$2:$BX$1002,16,0)="","",VLOOKUP(#REF!&amp;"-"&amp;ROW()-89,[1]ワークシート!$F$2:$BX$1002,16,0)),"")</f>
        <v/>
      </c>
      <c r="K127" s="30"/>
      <c r="L127" s="25"/>
      <c r="M127" s="57" t="str">
        <f>+IFERROR(VLOOKUP(#REF!&amp;"-"&amp;ROW()-89,[1]ワークシート!$F$2:$BX$1002,21,0),"")</f>
        <v/>
      </c>
      <c r="N127" s="65"/>
      <c r="O127" s="69" t="str">
        <f>+IFERROR(VLOOKUP(#REF!&amp;"-"&amp;ROW()-89,[1]ワークシート!$F$2:$BX$1002,22,0),"")</f>
        <v/>
      </c>
      <c r="P127" s="69"/>
      <c r="Q127" s="74" t="str">
        <f>+IFERROR(IF(VLOOKUP(#REF!&amp;"-"&amp;ROW()-89,[1]ワークシート!$F$2:$BX$1002,53,0)="","",VLOOKUP(#REF!&amp;"-"&amp;ROW()-89,[1]ワークシート!$F$2:$BX$1002,53,0)),"")</f>
        <v/>
      </c>
      <c r="R127" s="74"/>
      <c r="S127" s="74"/>
      <c r="T127" s="69" t="str">
        <f>+IFERROR(VLOOKUP(#REF!&amp;"-"&amp;ROW()-89,[1]ワークシート!$F$2:$BX$1002,58,0),"")</f>
        <v/>
      </c>
      <c r="U127" s="69"/>
      <c r="V127" s="69" t="str">
        <f>+IFERROR(VLOOKUP(#REF!&amp;"-"&amp;ROW()-89,[1]ワークシート!$F$2:$BX$1002,59,0),"")</f>
        <v/>
      </c>
      <c r="W127" s="69"/>
      <c r="X127" s="69"/>
      <c r="Y127" s="48" t="str">
        <f t="shared" si="0"/>
        <v/>
      </c>
      <c r="Z127" s="48"/>
      <c r="AA127" s="15" t="str">
        <f>+IFERROR(VLOOKUP(#REF!&amp;"-"&amp;ROW()-89,[1]ワークシート!$F$2:$BX$1002,10,0)&amp;"","")</f>
        <v/>
      </c>
      <c r="AB127" s="25"/>
      <c r="AC127" s="125" t="str">
        <f>+IFERROR(VLOOKUP(#REF!&amp;"-"&amp;ROW()-89,[1]ワークシート!$F$2:$BX$1002,63,0),"")</f>
        <v/>
      </c>
      <c r="AD127" s="125"/>
      <c r="AE127" s="48" t="str">
        <f t="shared" si="1"/>
        <v/>
      </c>
      <c r="AF127" s="48"/>
      <c r="AG127" s="48" t="str">
        <f>+IFERROR(IF(VLOOKUP(#REF!&amp;"-"&amp;ROW()-89,[1]ワークシート!$F$2:$BX$1002,64,0)="","",VLOOKUP(#REF!&amp;"-"&amp;ROW()-89,[1]ワークシート!$F$2:$BX$1002,64,0)),"")</f>
        <v/>
      </c>
      <c r="AH127" s="48"/>
      <c r="AJ127" s="138">
        <v>44</v>
      </c>
      <c r="AK127" s="138" t="e">
        <f>+#REF!&amp;AJ127</f>
        <v>#REF!</v>
      </c>
      <c r="AL127" s="43"/>
      <c r="AM127" s="43" t="str">
        <f>+IFERROR(IF(VLOOKUP(#REF!&amp;"-"&amp;ROW()-89,[1]ワークシート!$F$2:$BW$1002,12,0)="","",VLOOKUP(#REF!&amp;"-"&amp;ROW()-89,[1]ワークシート!$F$2:$BW$1002,12,0)),"")</f>
        <v/>
      </c>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row>
    <row r="128" spans="1:70" ht="35.1" hidden="1" customHeight="1">
      <c r="A128" s="15" t="str">
        <f>+IFERROR(IF(VLOOKUP(#REF!&amp;"-"&amp;ROW()-89,[1]ワークシート!$F$2:$BX$1002,6,0)="","",VLOOKUP(#REF!&amp;"-"&amp;ROW()-89,[1]ワークシート!$F$2:$BX$1002,6,0)),"")</f>
        <v/>
      </c>
      <c r="B128" s="25"/>
      <c r="C128" s="15" t="str">
        <f>+IFERROR(IF(VLOOKUP(#REF!&amp;"-"&amp;ROW()-89,[1]ワークシート!$F$2:$BX$1002,7,0)="","",VLOOKUP(#REF!&amp;"-"&amp;ROW()-89,[1]ワークシート!$F$2:$BX$1002,7,0)),"")</f>
        <v/>
      </c>
      <c r="D128" s="25"/>
      <c r="E128" s="15" t="str">
        <f>+IFERROR(IF(VLOOKUP(#REF!&amp;"-"&amp;ROW()-89,[1]ワークシート!$F$2:$BX$1002,8,0)="","",VLOOKUP(#REF!&amp;"-"&amp;ROW()-89,[1]ワークシート!$F$2:$BX$1002,8,0)),"")</f>
        <v/>
      </c>
      <c r="F128" s="25"/>
      <c r="G128" s="48" t="str">
        <f>+IFERROR(IF(VLOOKUP(#REF!&amp;"-"&amp;ROW()-89,[1]ワークシート!$F$2:$BX$1002,9,0)="","",VLOOKUP(#REF!&amp;"-"&amp;ROW()-89,[1]ワークシート!$F$2:$BX$1002,9,0)),"")</f>
        <v/>
      </c>
      <c r="H1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8" s="52"/>
      <c r="J128" s="15" t="str">
        <f>+IFERROR(IF(VLOOKUP(#REF!&amp;"-"&amp;ROW()-89,[1]ワークシート!$F$2:$BX$1002,16,0)="","",VLOOKUP(#REF!&amp;"-"&amp;ROW()-89,[1]ワークシート!$F$2:$BX$1002,16,0)),"")</f>
        <v/>
      </c>
      <c r="K128" s="30"/>
      <c r="L128" s="25"/>
      <c r="M128" s="57" t="str">
        <f>+IFERROR(VLOOKUP(#REF!&amp;"-"&amp;ROW()-89,[1]ワークシート!$F$2:$BX$1002,21,0),"")</f>
        <v/>
      </c>
      <c r="N128" s="65"/>
      <c r="O128" s="69" t="str">
        <f>+IFERROR(VLOOKUP(#REF!&amp;"-"&amp;ROW()-89,[1]ワークシート!$F$2:$BX$1002,22,0),"")</f>
        <v/>
      </c>
      <c r="P128" s="69"/>
      <c r="Q128" s="74" t="str">
        <f>+IFERROR(IF(VLOOKUP(#REF!&amp;"-"&amp;ROW()-89,[1]ワークシート!$F$2:$BX$1002,53,0)="","",VLOOKUP(#REF!&amp;"-"&amp;ROW()-89,[1]ワークシート!$F$2:$BX$1002,53,0)),"")</f>
        <v/>
      </c>
      <c r="R128" s="74"/>
      <c r="S128" s="74"/>
      <c r="T128" s="69" t="str">
        <f>+IFERROR(VLOOKUP(#REF!&amp;"-"&amp;ROW()-89,[1]ワークシート!$F$2:$BX$1002,58,0),"")</f>
        <v/>
      </c>
      <c r="U128" s="69"/>
      <c r="V128" s="69" t="str">
        <f>+IFERROR(VLOOKUP(#REF!&amp;"-"&amp;ROW()-89,[1]ワークシート!$F$2:$BX$1002,59,0),"")</f>
        <v/>
      </c>
      <c r="W128" s="69"/>
      <c r="X128" s="69"/>
      <c r="Y128" s="48" t="str">
        <f t="shared" si="0"/>
        <v/>
      </c>
      <c r="Z128" s="48"/>
      <c r="AA128" s="15" t="str">
        <f>+IFERROR(VLOOKUP(#REF!&amp;"-"&amp;ROW()-89,[1]ワークシート!$F$2:$BX$1002,10,0)&amp;"","")</f>
        <v/>
      </c>
      <c r="AB128" s="25"/>
      <c r="AC128" s="125" t="str">
        <f>+IFERROR(VLOOKUP(#REF!&amp;"-"&amp;ROW()-89,[1]ワークシート!$F$2:$BX$1002,63,0),"")</f>
        <v/>
      </c>
      <c r="AD128" s="125"/>
      <c r="AE128" s="48" t="str">
        <f t="shared" si="1"/>
        <v/>
      </c>
      <c r="AF128" s="48"/>
      <c r="AG128" s="48" t="str">
        <f>+IFERROR(IF(VLOOKUP(#REF!&amp;"-"&amp;ROW()-89,[1]ワークシート!$F$2:$BX$1002,64,0)="","",VLOOKUP(#REF!&amp;"-"&amp;ROW()-89,[1]ワークシート!$F$2:$BX$1002,64,0)),"")</f>
        <v/>
      </c>
      <c r="AH128" s="48"/>
      <c r="AJ128" s="138">
        <v>45</v>
      </c>
      <c r="AK128" s="138" t="e">
        <f>+#REF!&amp;AJ128</f>
        <v>#REF!</v>
      </c>
      <c r="AL128" s="43"/>
      <c r="AM128" s="43" t="str">
        <f>+IFERROR(IF(VLOOKUP(#REF!&amp;"-"&amp;ROW()-89,[1]ワークシート!$F$2:$BW$1002,12,0)="","",VLOOKUP(#REF!&amp;"-"&amp;ROW()-89,[1]ワークシート!$F$2:$BW$1002,12,0)),"")</f>
        <v/>
      </c>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row>
    <row r="129" spans="1:70" ht="35.1" hidden="1" customHeight="1">
      <c r="A129" s="15" t="str">
        <f>+IFERROR(IF(VLOOKUP(#REF!&amp;"-"&amp;ROW()-89,[1]ワークシート!$F$2:$BX$1002,6,0)="","",VLOOKUP(#REF!&amp;"-"&amp;ROW()-89,[1]ワークシート!$F$2:$BX$1002,6,0)),"")</f>
        <v/>
      </c>
      <c r="B129" s="25"/>
      <c r="C129" s="15" t="str">
        <f>+IFERROR(IF(VLOOKUP(#REF!&amp;"-"&amp;ROW()-89,[1]ワークシート!$F$2:$BX$1002,7,0)="","",VLOOKUP(#REF!&amp;"-"&amp;ROW()-89,[1]ワークシート!$F$2:$BX$1002,7,0)),"")</f>
        <v/>
      </c>
      <c r="D129" s="25"/>
      <c r="E129" s="15" t="str">
        <f>+IFERROR(IF(VLOOKUP(#REF!&amp;"-"&amp;ROW()-89,[1]ワークシート!$F$2:$BX$1002,8,0)="","",VLOOKUP(#REF!&amp;"-"&amp;ROW()-89,[1]ワークシート!$F$2:$BX$1002,8,0)),"")</f>
        <v/>
      </c>
      <c r="F129" s="25"/>
      <c r="G129" s="48" t="str">
        <f>+IFERROR(IF(VLOOKUP(#REF!&amp;"-"&amp;ROW()-89,[1]ワークシート!$F$2:$BX$1002,9,0)="","",VLOOKUP(#REF!&amp;"-"&amp;ROW()-89,[1]ワークシート!$F$2:$BX$1002,9,0)),"")</f>
        <v/>
      </c>
      <c r="H1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29" s="52"/>
      <c r="J129" s="15" t="str">
        <f>+IFERROR(IF(VLOOKUP(#REF!&amp;"-"&amp;ROW()-89,[1]ワークシート!$F$2:$BX$1002,16,0)="","",VLOOKUP(#REF!&amp;"-"&amp;ROW()-89,[1]ワークシート!$F$2:$BX$1002,16,0)),"")</f>
        <v/>
      </c>
      <c r="K129" s="30"/>
      <c r="L129" s="25"/>
      <c r="M129" s="57" t="str">
        <f>+IFERROR(VLOOKUP(#REF!&amp;"-"&amp;ROW()-89,[1]ワークシート!$F$2:$BX$1002,21,0),"")</f>
        <v/>
      </c>
      <c r="N129" s="65"/>
      <c r="O129" s="69" t="str">
        <f>+IFERROR(VLOOKUP(#REF!&amp;"-"&amp;ROW()-89,[1]ワークシート!$F$2:$BX$1002,22,0),"")</f>
        <v/>
      </c>
      <c r="P129" s="69"/>
      <c r="Q129" s="74" t="str">
        <f>+IFERROR(IF(VLOOKUP(#REF!&amp;"-"&amp;ROW()-89,[1]ワークシート!$F$2:$BX$1002,53,0)="","",VLOOKUP(#REF!&amp;"-"&amp;ROW()-89,[1]ワークシート!$F$2:$BX$1002,53,0)),"")</f>
        <v/>
      </c>
      <c r="R129" s="74"/>
      <c r="S129" s="74"/>
      <c r="T129" s="69" t="str">
        <f>+IFERROR(VLOOKUP(#REF!&amp;"-"&amp;ROW()-89,[1]ワークシート!$F$2:$BX$1002,58,0),"")</f>
        <v/>
      </c>
      <c r="U129" s="69"/>
      <c r="V129" s="69" t="str">
        <f>+IFERROR(VLOOKUP(#REF!&amp;"-"&amp;ROW()-89,[1]ワークシート!$F$2:$BX$1002,59,0),"")</f>
        <v/>
      </c>
      <c r="W129" s="69"/>
      <c r="X129" s="69"/>
      <c r="Y129" s="48" t="str">
        <f t="shared" si="0"/>
        <v/>
      </c>
      <c r="Z129" s="48"/>
      <c r="AA129" s="15" t="str">
        <f>+IFERROR(VLOOKUP(#REF!&amp;"-"&amp;ROW()-89,[1]ワークシート!$F$2:$BX$1002,10,0)&amp;"","")</f>
        <v/>
      </c>
      <c r="AB129" s="25"/>
      <c r="AC129" s="125" t="str">
        <f>+IFERROR(VLOOKUP(#REF!&amp;"-"&amp;ROW()-89,[1]ワークシート!$F$2:$BX$1002,63,0),"")</f>
        <v/>
      </c>
      <c r="AD129" s="125"/>
      <c r="AE129" s="48" t="str">
        <f t="shared" si="1"/>
        <v/>
      </c>
      <c r="AF129" s="48"/>
      <c r="AG129" s="48" t="str">
        <f>+IFERROR(IF(VLOOKUP(#REF!&amp;"-"&amp;ROW()-89,[1]ワークシート!$F$2:$BX$1002,64,0)="","",VLOOKUP(#REF!&amp;"-"&amp;ROW()-89,[1]ワークシート!$F$2:$BX$1002,64,0)),"")</f>
        <v/>
      </c>
      <c r="AH129" s="48"/>
      <c r="AJ129" s="138">
        <v>46</v>
      </c>
      <c r="AK129" s="138" t="e">
        <f>+#REF!&amp;AJ129</f>
        <v>#REF!</v>
      </c>
      <c r="AL129" s="43"/>
      <c r="AM129" s="43" t="str">
        <f>+IFERROR(IF(VLOOKUP(#REF!&amp;"-"&amp;ROW()-89,[1]ワークシート!$F$2:$BW$1002,12,0)="","",VLOOKUP(#REF!&amp;"-"&amp;ROW()-89,[1]ワークシート!$F$2:$BW$1002,12,0)),"")</f>
        <v/>
      </c>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row>
    <row r="130" spans="1:70" ht="35.1" hidden="1" customHeight="1">
      <c r="A130" s="15" t="str">
        <f>+IFERROR(IF(VLOOKUP(#REF!&amp;"-"&amp;ROW()-89,[1]ワークシート!$F$2:$BX$1002,6,0)="","",VLOOKUP(#REF!&amp;"-"&amp;ROW()-89,[1]ワークシート!$F$2:$BX$1002,6,0)),"")</f>
        <v/>
      </c>
      <c r="B130" s="25"/>
      <c r="C130" s="15" t="str">
        <f>+IFERROR(IF(VLOOKUP(#REF!&amp;"-"&amp;ROW()-89,[1]ワークシート!$F$2:$BX$1002,7,0)="","",VLOOKUP(#REF!&amp;"-"&amp;ROW()-89,[1]ワークシート!$F$2:$BX$1002,7,0)),"")</f>
        <v/>
      </c>
      <c r="D130" s="25"/>
      <c r="E130" s="15" t="str">
        <f>+IFERROR(IF(VLOOKUP(#REF!&amp;"-"&amp;ROW()-89,[1]ワークシート!$F$2:$BX$1002,8,0)="","",VLOOKUP(#REF!&amp;"-"&amp;ROW()-89,[1]ワークシート!$F$2:$BX$1002,8,0)),"")</f>
        <v/>
      </c>
      <c r="F130" s="25"/>
      <c r="G130" s="48" t="str">
        <f>+IFERROR(IF(VLOOKUP(#REF!&amp;"-"&amp;ROW()-89,[1]ワークシート!$F$2:$BX$1002,9,0)="","",VLOOKUP(#REF!&amp;"-"&amp;ROW()-89,[1]ワークシート!$F$2:$BX$1002,9,0)),"")</f>
        <v/>
      </c>
      <c r="H1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0" s="52"/>
      <c r="J130" s="15" t="str">
        <f>+IFERROR(IF(VLOOKUP(#REF!&amp;"-"&amp;ROW()-89,[1]ワークシート!$F$2:$BX$1002,16,0)="","",VLOOKUP(#REF!&amp;"-"&amp;ROW()-89,[1]ワークシート!$F$2:$BX$1002,16,0)),"")</f>
        <v/>
      </c>
      <c r="K130" s="30"/>
      <c r="L130" s="25"/>
      <c r="M130" s="57" t="str">
        <f>+IFERROR(VLOOKUP(#REF!&amp;"-"&amp;ROW()-89,[1]ワークシート!$F$2:$BX$1002,21,0),"")</f>
        <v/>
      </c>
      <c r="N130" s="65"/>
      <c r="O130" s="69" t="str">
        <f>+IFERROR(VLOOKUP(#REF!&amp;"-"&amp;ROW()-89,[1]ワークシート!$F$2:$BX$1002,22,0),"")</f>
        <v/>
      </c>
      <c r="P130" s="69"/>
      <c r="Q130" s="74" t="str">
        <f>+IFERROR(IF(VLOOKUP(#REF!&amp;"-"&amp;ROW()-89,[1]ワークシート!$F$2:$BX$1002,53,0)="","",VLOOKUP(#REF!&amp;"-"&amp;ROW()-89,[1]ワークシート!$F$2:$BX$1002,53,0)),"")</f>
        <v/>
      </c>
      <c r="R130" s="74"/>
      <c r="S130" s="74"/>
      <c r="T130" s="69" t="str">
        <f>+IFERROR(VLOOKUP(#REF!&amp;"-"&amp;ROW()-89,[1]ワークシート!$F$2:$BX$1002,58,0),"")</f>
        <v/>
      </c>
      <c r="U130" s="69"/>
      <c r="V130" s="69" t="str">
        <f>+IFERROR(VLOOKUP(#REF!&amp;"-"&amp;ROW()-89,[1]ワークシート!$F$2:$BX$1002,59,0),"")</f>
        <v/>
      </c>
      <c r="W130" s="69"/>
      <c r="X130" s="69"/>
      <c r="Y130" s="48" t="str">
        <f t="shared" si="0"/>
        <v/>
      </c>
      <c r="Z130" s="48"/>
      <c r="AA130" s="15" t="str">
        <f>+IFERROR(VLOOKUP(#REF!&amp;"-"&amp;ROW()-89,[1]ワークシート!$F$2:$BX$1002,10,0)&amp;"","")</f>
        <v/>
      </c>
      <c r="AB130" s="25"/>
      <c r="AC130" s="125" t="str">
        <f>+IFERROR(VLOOKUP(#REF!&amp;"-"&amp;ROW()-89,[1]ワークシート!$F$2:$BX$1002,63,0),"")</f>
        <v/>
      </c>
      <c r="AD130" s="125"/>
      <c r="AE130" s="48" t="str">
        <f t="shared" si="1"/>
        <v/>
      </c>
      <c r="AF130" s="48"/>
      <c r="AG130" s="48" t="str">
        <f>+IFERROR(IF(VLOOKUP(#REF!&amp;"-"&amp;ROW()-89,[1]ワークシート!$F$2:$BX$1002,64,0)="","",VLOOKUP(#REF!&amp;"-"&amp;ROW()-89,[1]ワークシート!$F$2:$BX$1002,64,0)),"")</f>
        <v/>
      </c>
      <c r="AH130" s="48"/>
      <c r="AJ130" s="138">
        <v>47</v>
      </c>
      <c r="AK130" s="138" t="e">
        <f>+#REF!&amp;AJ130</f>
        <v>#REF!</v>
      </c>
      <c r="AL130" s="43"/>
      <c r="AM130" s="43" t="str">
        <f>+IFERROR(IF(VLOOKUP(#REF!&amp;"-"&amp;ROW()-89,[1]ワークシート!$F$2:$BW$1002,12,0)="","",VLOOKUP(#REF!&amp;"-"&amp;ROW()-89,[1]ワークシート!$F$2:$BW$1002,12,0)),"")</f>
        <v/>
      </c>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row>
    <row r="131" spans="1:70" ht="35.1" hidden="1" customHeight="1">
      <c r="A131" s="15" t="str">
        <f>+IFERROR(IF(VLOOKUP(#REF!&amp;"-"&amp;ROW()-89,[1]ワークシート!$F$2:$BX$1002,6,0)="","",VLOOKUP(#REF!&amp;"-"&amp;ROW()-89,[1]ワークシート!$F$2:$BX$1002,6,0)),"")</f>
        <v/>
      </c>
      <c r="B131" s="25"/>
      <c r="C131" s="15" t="str">
        <f>+IFERROR(IF(VLOOKUP(#REF!&amp;"-"&amp;ROW()-89,[1]ワークシート!$F$2:$BX$1002,7,0)="","",VLOOKUP(#REF!&amp;"-"&amp;ROW()-89,[1]ワークシート!$F$2:$BX$1002,7,0)),"")</f>
        <v/>
      </c>
      <c r="D131" s="25"/>
      <c r="E131" s="15" t="str">
        <f>+IFERROR(IF(VLOOKUP(#REF!&amp;"-"&amp;ROW()-89,[1]ワークシート!$F$2:$BX$1002,8,0)="","",VLOOKUP(#REF!&amp;"-"&amp;ROW()-89,[1]ワークシート!$F$2:$BX$1002,8,0)),"")</f>
        <v/>
      </c>
      <c r="F131" s="25"/>
      <c r="G131" s="48" t="str">
        <f>+IFERROR(IF(VLOOKUP(#REF!&amp;"-"&amp;ROW()-89,[1]ワークシート!$F$2:$BX$1002,9,0)="","",VLOOKUP(#REF!&amp;"-"&amp;ROW()-89,[1]ワークシート!$F$2:$BX$1002,9,0)),"")</f>
        <v/>
      </c>
      <c r="H1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1" s="52"/>
      <c r="J131" s="15" t="str">
        <f>+IFERROR(IF(VLOOKUP(#REF!&amp;"-"&amp;ROW()-89,[1]ワークシート!$F$2:$BX$1002,16,0)="","",VLOOKUP(#REF!&amp;"-"&amp;ROW()-89,[1]ワークシート!$F$2:$BX$1002,16,0)),"")</f>
        <v/>
      </c>
      <c r="K131" s="30"/>
      <c r="L131" s="25"/>
      <c r="M131" s="57" t="str">
        <f>+IFERROR(VLOOKUP(#REF!&amp;"-"&amp;ROW()-89,[1]ワークシート!$F$2:$BX$1002,21,0),"")</f>
        <v/>
      </c>
      <c r="N131" s="65"/>
      <c r="O131" s="69" t="str">
        <f>+IFERROR(VLOOKUP(#REF!&amp;"-"&amp;ROW()-89,[1]ワークシート!$F$2:$BX$1002,22,0),"")</f>
        <v/>
      </c>
      <c r="P131" s="69"/>
      <c r="Q131" s="74" t="str">
        <f>+IFERROR(IF(VLOOKUP(#REF!&amp;"-"&amp;ROW()-89,[1]ワークシート!$F$2:$BX$1002,53,0)="","",VLOOKUP(#REF!&amp;"-"&amp;ROW()-89,[1]ワークシート!$F$2:$BX$1002,53,0)),"")</f>
        <v/>
      </c>
      <c r="R131" s="74"/>
      <c r="S131" s="74"/>
      <c r="T131" s="69" t="str">
        <f>+IFERROR(VLOOKUP(#REF!&amp;"-"&amp;ROW()-89,[1]ワークシート!$F$2:$BX$1002,58,0),"")</f>
        <v/>
      </c>
      <c r="U131" s="69"/>
      <c r="V131" s="69" t="str">
        <f>+IFERROR(VLOOKUP(#REF!&amp;"-"&amp;ROW()-89,[1]ワークシート!$F$2:$BX$1002,59,0),"")</f>
        <v/>
      </c>
      <c r="W131" s="69"/>
      <c r="X131" s="69"/>
      <c r="Y131" s="48" t="str">
        <f t="shared" si="0"/>
        <v/>
      </c>
      <c r="Z131" s="48"/>
      <c r="AA131" s="15" t="str">
        <f>+IFERROR(VLOOKUP(#REF!&amp;"-"&amp;ROW()-89,[1]ワークシート!$F$2:$BX$1002,10,0)&amp;"","")</f>
        <v/>
      </c>
      <c r="AB131" s="25"/>
      <c r="AC131" s="125" t="str">
        <f>+IFERROR(VLOOKUP(#REF!&amp;"-"&amp;ROW()-89,[1]ワークシート!$F$2:$BX$1002,63,0),"")</f>
        <v/>
      </c>
      <c r="AD131" s="125"/>
      <c r="AE131" s="48" t="str">
        <f t="shared" si="1"/>
        <v/>
      </c>
      <c r="AF131" s="48"/>
      <c r="AG131" s="48" t="str">
        <f>+IFERROR(IF(VLOOKUP(#REF!&amp;"-"&amp;ROW()-89,[1]ワークシート!$F$2:$BX$1002,64,0)="","",VLOOKUP(#REF!&amp;"-"&amp;ROW()-89,[1]ワークシート!$F$2:$BX$1002,64,0)),"")</f>
        <v/>
      </c>
      <c r="AH131" s="48"/>
      <c r="AJ131" s="138">
        <v>48</v>
      </c>
      <c r="AK131" s="138" t="e">
        <f>+#REF!&amp;AJ131</f>
        <v>#REF!</v>
      </c>
      <c r="AL131" s="43"/>
      <c r="AM131" s="43" t="str">
        <f>+IFERROR(IF(VLOOKUP(#REF!&amp;"-"&amp;ROW()-89,[1]ワークシート!$F$2:$BW$1002,12,0)="","",VLOOKUP(#REF!&amp;"-"&amp;ROW()-89,[1]ワークシート!$F$2:$BW$1002,12,0)),"")</f>
        <v/>
      </c>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row>
    <row r="132" spans="1:70" ht="35.1" hidden="1" customHeight="1">
      <c r="A132" s="15" t="str">
        <f>+IFERROR(IF(VLOOKUP(#REF!&amp;"-"&amp;ROW()-89,[1]ワークシート!$F$2:$BX$1002,6,0)="","",VLOOKUP(#REF!&amp;"-"&amp;ROW()-89,[1]ワークシート!$F$2:$BX$1002,6,0)),"")</f>
        <v/>
      </c>
      <c r="B132" s="25"/>
      <c r="C132" s="15" t="str">
        <f>+IFERROR(IF(VLOOKUP(#REF!&amp;"-"&amp;ROW()-89,[1]ワークシート!$F$2:$BX$1002,7,0)="","",VLOOKUP(#REF!&amp;"-"&amp;ROW()-89,[1]ワークシート!$F$2:$BX$1002,7,0)),"")</f>
        <v/>
      </c>
      <c r="D132" s="25"/>
      <c r="E132" s="15" t="str">
        <f>+IFERROR(IF(VLOOKUP(#REF!&amp;"-"&amp;ROW()-89,[1]ワークシート!$F$2:$BX$1002,8,0)="","",VLOOKUP(#REF!&amp;"-"&amp;ROW()-89,[1]ワークシート!$F$2:$BX$1002,8,0)),"")</f>
        <v/>
      </c>
      <c r="F132" s="25"/>
      <c r="G132" s="48" t="str">
        <f>+IFERROR(IF(VLOOKUP(#REF!&amp;"-"&amp;ROW()-89,[1]ワークシート!$F$2:$BX$1002,9,0)="","",VLOOKUP(#REF!&amp;"-"&amp;ROW()-89,[1]ワークシート!$F$2:$BX$1002,9,0)),"")</f>
        <v/>
      </c>
      <c r="H1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2" s="52"/>
      <c r="J132" s="15" t="str">
        <f>+IFERROR(IF(VLOOKUP(#REF!&amp;"-"&amp;ROW()-89,[1]ワークシート!$F$2:$BX$1002,16,0)="","",VLOOKUP(#REF!&amp;"-"&amp;ROW()-89,[1]ワークシート!$F$2:$BX$1002,16,0)),"")</f>
        <v/>
      </c>
      <c r="K132" s="30"/>
      <c r="L132" s="25"/>
      <c r="M132" s="57" t="str">
        <f>+IFERROR(VLOOKUP(#REF!&amp;"-"&amp;ROW()-89,[1]ワークシート!$F$2:$BX$1002,21,0),"")</f>
        <v/>
      </c>
      <c r="N132" s="65"/>
      <c r="O132" s="69" t="str">
        <f>+IFERROR(VLOOKUP(#REF!&amp;"-"&amp;ROW()-89,[1]ワークシート!$F$2:$BX$1002,22,0),"")</f>
        <v/>
      </c>
      <c r="P132" s="69"/>
      <c r="Q132" s="74" t="str">
        <f>+IFERROR(IF(VLOOKUP(#REF!&amp;"-"&amp;ROW()-89,[1]ワークシート!$F$2:$BX$1002,53,0)="","",VLOOKUP(#REF!&amp;"-"&amp;ROW()-89,[1]ワークシート!$F$2:$BX$1002,53,0)),"")</f>
        <v/>
      </c>
      <c r="R132" s="74"/>
      <c r="S132" s="74"/>
      <c r="T132" s="69" t="str">
        <f>+IFERROR(VLOOKUP(#REF!&amp;"-"&amp;ROW()-89,[1]ワークシート!$F$2:$BX$1002,58,0),"")</f>
        <v/>
      </c>
      <c r="U132" s="69"/>
      <c r="V132" s="69" t="str">
        <f>+IFERROR(VLOOKUP(#REF!&amp;"-"&amp;ROW()-89,[1]ワークシート!$F$2:$BX$1002,59,0),"")</f>
        <v/>
      </c>
      <c r="W132" s="69"/>
      <c r="X132" s="69"/>
      <c r="Y132" s="48" t="str">
        <f t="shared" si="0"/>
        <v/>
      </c>
      <c r="Z132" s="48"/>
      <c r="AA132" s="15" t="str">
        <f>+IFERROR(VLOOKUP(#REF!&amp;"-"&amp;ROW()-89,[1]ワークシート!$F$2:$BX$1002,10,0)&amp;"","")</f>
        <v/>
      </c>
      <c r="AB132" s="25"/>
      <c r="AC132" s="125" t="str">
        <f>+IFERROR(VLOOKUP(#REF!&amp;"-"&amp;ROW()-89,[1]ワークシート!$F$2:$BX$1002,63,0),"")</f>
        <v/>
      </c>
      <c r="AD132" s="125"/>
      <c r="AE132" s="48" t="str">
        <f t="shared" si="1"/>
        <v/>
      </c>
      <c r="AF132" s="48"/>
      <c r="AG132" s="48" t="str">
        <f>+IFERROR(IF(VLOOKUP(#REF!&amp;"-"&amp;ROW()-89,[1]ワークシート!$F$2:$BX$1002,64,0)="","",VLOOKUP(#REF!&amp;"-"&amp;ROW()-89,[1]ワークシート!$F$2:$BX$1002,64,0)),"")</f>
        <v/>
      </c>
      <c r="AH132" s="48"/>
      <c r="AJ132" s="138">
        <v>49</v>
      </c>
      <c r="AK132" s="138" t="e">
        <f>+#REF!&amp;AJ132</f>
        <v>#REF!</v>
      </c>
      <c r="AL132" s="43"/>
      <c r="AM132" s="43" t="str">
        <f>+IFERROR(IF(VLOOKUP(#REF!&amp;"-"&amp;ROW()-89,[1]ワークシート!$F$2:$BW$1002,12,0)="","",VLOOKUP(#REF!&amp;"-"&amp;ROW()-89,[1]ワークシート!$F$2:$BW$1002,12,0)),"")</f>
        <v/>
      </c>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row>
    <row r="133" spans="1:70" ht="35.1" hidden="1" customHeight="1">
      <c r="A133" s="15" t="str">
        <f>+IFERROR(IF(VLOOKUP(#REF!&amp;"-"&amp;ROW()-89,[1]ワークシート!$F$2:$BX$1002,6,0)="","",VLOOKUP(#REF!&amp;"-"&amp;ROW()-89,[1]ワークシート!$F$2:$BX$1002,6,0)),"")</f>
        <v/>
      </c>
      <c r="B133" s="25"/>
      <c r="C133" s="15" t="str">
        <f>+IFERROR(IF(VLOOKUP(#REF!&amp;"-"&amp;ROW()-89,[1]ワークシート!$F$2:$BX$1002,7,0)="","",VLOOKUP(#REF!&amp;"-"&amp;ROW()-89,[1]ワークシート!$F$2:$BX$1002,7,0)),"")</f>
        <v/>
      </c>
      <c r="D133" s="25"/>
      <c r="E133" s="15" t="str">
        <f>+IFERROR(IF(VLOOKUP(#REF!&amp;"-"&amp;ROW()-89,[1]ワークシート!$F$2:$BX$1002,8,0)="","",VLOOKUP(#REF!&amp;"-"&amp;ROW()-89,[1]ワークシート!$F$2:$BX$1002,8,0)),"")</f>
        <v/>
      </c>
      <c r="F133" s="25"/>
      <c r="G133" s="48" t="str">
        <f>+IFERROR(IF(VLOOKUP(#REF!&amp;"-"&amp;ROW()-89,[1]ワークシート!$F$2:$BX$1002,9,0)="","",VLOOKUP(#REF!&amp;"-"&amp;ROW()-89,[1]ワークシート!$F$2:$BX$1002,9,0)),"")</f>
        <v/>
      </c>
      <c r="H1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3" s="52"/>
      <c r="J133" s="15" t="str">
        <f>+IFERROR(IF(VLOOKUP(#REF!&amp;"-"&amp;ROW()-89,[1]ワークシート!$F$2:$BX$1002,16,0)="","",VLOOKUP(#REF!&amp;"-"&amp;ROW()-89,[1]ワークシート!$F$2:$BX$1002,16,0)),"")</f>
        <v/>
      </c>
      <c r="K133" s="30"/>
      <c r="L133" s="25"/>
      <c r="M133" s="57" t="str">
        <f>+IFERROR(VLOOKUP(#REF!&amp;"-"&amp;ROW()-89,[1]ワークシート!$F$2:$BX$1002,21,0),"")</f>
        <v/>
      </c>
      <c r="N133" s="65"/>
      <c r="O133" s="69" t="str">
        <f>+IFERROR(VLOOKUP(#REF!&amp;"-"&amp;ROW()-89,[1]ワークシート!$F$2:$BX$1002,22,0),"")</f>
        <v/>
      </c>
      <c r="P133" s="69"/>
      <c r="Q133" s="74" t="str">
        <f>+IFERROR(IF(VLOOKUP(#REF!&amp;"-"&amp;ROW()-89,[1]ワークシート!$F$2:$BX$1002,53,0)="","",VLOOKUP(#REF!&amp;"-"&amp;ROW()-89,[1]ワークシート!$F$2:$BX$1002,53,0)),"")</f>
        <v/>
      </c>
      <c r="R133" s="74"/>
      <c r="S133" s="74"/>
      <c r="T133" s="69" t="str">
        <f>+IFERROR(VLOOKUP(#REF!&amp;"-"&amp;ROW()-89,[1]ワークシート!$F$2:$BX$1002,58,0),"")</f>
        <v/>
      </c>
      <c r="U133" s="69"/>
      <c r="V133" s="69" t="str">
        <f>+IFERROR(VLOOKUP(#REF!&amp;"-"&amp;ROW()-89,[1]ワークシート!$F$2:$BX$1002,59,0),"")</f>
        <v/>
      </c>
      <c r="W133" s="69"/>
      <c r="X133" s="69"/>
      <c r="Y133" s="48" t="str">
        <f t="shared" si="0"/>
        <v/>
      </c>
      <c r="Z133" s="48"/>
      <c r="AA133" s="15" t="str">
        <f>+IFERROR(VLOOKUP(#REF!&amp;"-"&amp;ROW()-89,[1]ワークシート!$F$2:$BX$1002,10,0)&amp;"","")</f>
        <v/>
      </c>
      <c r="AB133" s="25"/>
      <c r="AC133" s="125" t="str">
        <f>+IFERROR(VLOOKUP(#REF!&amp;"-"&amp;ROW()-89,[1]ワークシート!$F$2:$BX$1002,63,0),"")</f>
        <v/>
      </c>
      <c r="AD133" s="125"/>
      <c r="AE133" s="48" t="str">
        <f t="shared" si="1"/>
        <v/>
      </c>
      <c r="AF133" s="48"/>
      <c r="AG133" s="48" t="str">
        <f>+IFERROR(IF(VLOOKUP(#REF!&amp;"-"&amp;ROW()-89,[1]ワークシート!$F$2:$BX$1002,64,0)="","",VLOOKUP(#REF!&amp;"-"&amp;ROW()-89,[1]ワークシート!$F$2:$BX$1002,64,0)),"")</f>
        <v/>
      </c>
      <c r="AH133" s="48"/>
      <c r="AJ133" s="138">
        <v>50</v>
      </c>
      <c r="AK133" s="138" t="e">
        <f>+#REF!&amp;AJ133</f>
        <v>#REF!</v>
      </c>
      <c r="AL133" s="43"/>
      <c r="AM133" s="43" t="str">
        <f>+IFERROR(IF(VLOOKUP(#REF!&amp;"-"&amp;ROW()-89,[1]ワークシート!$F$2:$BW$1002,12,0)="","",VLOOKUP(#REF!&amp;"-"&amp;ROW()-89,[1]ワークシート!$F$2:$BW$1002,12,0)),"")</f>
        <v/>
      </c>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row>
    <row r="134" spans="1:70" ht="35.1" hidden="1" customHeight="1">
      <c r="A134" s="15" t="str">
        <f>+IFERROR(IF(VLOOKUP(#REF!&amp;"-"&amp;ROW()-89,[1]ワークシート!$F$2:$BX$1002,6,0)="","",VLOOKUP(#REF!&amp;"-"&amp;ROW()-89,[1]ワークシート!$F$2:$BX$1002,6,0)),"")</f>
        <v/>
      </c>
      <c r="B134" s="25"/>
      <c r="C134" s="15" t="str">
        <f>+IFERROR(IF(VLOOKUP(#REF!&amp;"-"&amp;ROW()-89,[1]ワークシート!$F$2:$BX$1002,7,0)="","",VLOOKUP(#REF!&amp;"-"&amp;ROW()-89,[1]ワークシート!$F$2:$BX$1002,7,0)),"")</f>
        <v/>
      </c>
      <c r="D134" s="25"/>
      <c r="E134" s="15" t="str">
        <f>+IFERROR(IF(VLOOKUP(#REF!&amp;"-"&amp;ROW()-89,[1]ワークシート!$F$2:$BX$1002,8,0)="","",VLOOKUP(#REF!&amp;"-"&amp;ROW()-89,[1]ワークシート!$F$2:$BX$1002,8,0)),"")</f>
        <v/>
      </c>
      <c r="F134" s="25"/>
      <c r="G134" s="48" t="str">
        <f>+IFERROR(IF(VLOOKUP(#REF!&amp;"-"&amp;ROW()-89,[1]ワークシート!$F$2:$BX$1002,9,0)="","",VLOOKUP(#REF!&amp;"-"&amp;ROW()-89,[1]ワークシート!$F$2:$BX$1002,9,0)),"")</f>
        <v/>
      </c>
      <c r="H1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4" s="52"/>
      <c r="J134" s="15" t="str">
        <f>+IFERROR(IF(VLOOKUP(#REF!&amp;"-"&amp;ROW()-89,[1]ワークシート!$F$2:$BX$1002,16,0)="","",VLOOKUP(#REF!&amp;"-"&amp;ROW()-89,[1]ワークシート!$F$2:$BX$1002,16,0)),"")</f>
        <v/>
      </c>
      <c r="K134" s="30"/>
      <c r="L134" s="25"/>
      <c r="M134" s="57" t="str">
        <f>+IFERROR(VLOOKUP(#REF!&amp;"-"&amp;ROW()-89,[1]ワークシート!$F$2:$BX$1002,21,0),"")</f>
        <v/>
      </c>
      <c r="N134" s="65"/>
      <c r="O134" s="69" t="str">
        <f>+IFERROR(VLOOKUP(#REF!&amp;"-"&amp;ROW()-89,[1]ワークシート!$F$2:$BX$1002,22,0),"")</f>
        <v/>
      </c>
      <c r="P134" s="69"/>
      <c r="Q134" s="74" t="str">
        <f>+IFERROR(IF(VLOOKUP(#REF!&amp;"-"&amp;ROW()-89,[1]ワークシート!$F$2:$BX$1002,53,0)="","",VLOOKUP(#REF!&amp;"-"&amp;ROW()-89,[1]ワークシート!$F$2:$BX$1002,53,0)),"")</f>
        <v/>
      </c>
      <c r="R134" s="74"/>
      <c r="S134" s="74"/>
      <c r="T134" s="69" t="str">
        <f>+IFERROR(VLOOKUP(#REF!&amp;"-"&amp;ROW()-89,[1]ワークシート!$F$2:$BX$1002,58,0),"")</f>
        <v/>
      </c>
      <c r="U134" s="69"/>
      <c r="V134" s="69" t="str">
        <f>+IFERROR(VLOOKUP(#REF!&amp;"-"&amp;ROW()-89,[1]ワークシート!$F$2:$BX$1002,59,0),"")</f>
        <v/>
      </c>
      <c r="W134" s="69"/>
      <c r="X134" s="69"/>
      <c r="Y134" s="48" t="str">
        <f t="shared" si="0"/>
        <v/>
      </c>
      <c r="Z134" s="48"/>
      <c r="AA134" s="15" t="str">
        <f>+IFERROR(VLOOKUP(#REF!&amp;"-"&amp;ROW()-89,[1]ワークシート!$F$2:$BX$1002,10,0)&amp;"","")</f>
        <v/>
      </c>
      <c r="AB134" s="25"/>
      <c r="AC134" s="125" t="str">
        <f>+IFERROR(VLOOKUP(#REF!&amp;"-"&amp;ROW()-89,[1]ワークシート!$F$2:$BX$1002,63,0),"")</f>
        <v/>
      </c>
      <c r="AD134" s="125"/>
      <c r="AE134" s="48" t="str">
        <f t="shared" si="1"/>
        <v/>
      </c>
      <c r="AF134" s="48"/>
      <c r="AG134" s="48" t="str">
        <f>+IFERROR(IF(VLOOKUP(#REF!&amp;"-"&amp;ROW()-89,[1]ワークシート!$F$2:$BX$1002,64,0)="","",VLOOKUP(#REF!&amp;"-"&amp;ROW()-89,[1]ワークシート!$F$2:$BX$1002,64,0)),"")</f>
        <v/>
      </c>
      <c r="AH134" s="48"/>
      <c r="AJ134" s="138">
        <v>51</v>
      </c>
      <c r="AK134" s="138" t="e">
        <f>+#REF!&amp;AJ134</f>
        <v>#REF!</v>
      </c>
      <c r="AL134" s="43"/>
      <c r="AM134" s="43" t="str">
        <f>+IFERROR(IF(VLOOKUP(#REF!&amp;"-"&amp;ROW()-89,[1]ワークシート!$F$2:$BW$1002,12,0)="","",VLOOKUP(#REF!&amp;"-"&amp;ROW()-89,[1]ワークシート!$F$2:$BW$1002,12,0)),"")</f>
        <v/>
      </c>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row>
    <row r="135" spans="1:70" ht="35.1" hidden="1" customHeight="1">
      <c r="A135" s="15" t="str">
        <f>+IFERROR(IF(VLOOKUP(#REF!&amp;"-"&amp;ROW()-89,[1]ワークシート!$F$2:$BX$1002,6,0)="","",VLOOKUP(#REF!&amp;"-"&amp;ROW()-89,[1]ワークシート!$F$2:$BX$1002,6,0)),"")</f>
        <v/>
      </c>
      <c r="B135" s="25"/>
      <c r="C135" s="15" t="str">
        <f>+IFERROR(IF(VLOOKUP(#REF!&amp;"-"&amp;ROW()-89,[1]ワークシート!$F$2:$BX$1002,7,0)="","",VLOOKUP(#REF!&amp;"-"&amp;ROW()-89,[1]ワークシート!$F$2:$BX$1002,7,0)),"")</f>
        <v/>
      </c>
      <c r="D135" s="25"/>
      <c r="E135" s="15" t="str">
        <f>+IFERROR(IF(VLOOKUP(#REF!&amp;"-"&amp;ROW()-89,[1]ワークシート!$F$2:$BX$1002,8,0)="","",VLOOKUP(#REF!&amp;"-"&amp;ROW()-89,[1]ワークシート!$F$2:$BX$1002,8,0)),"")</f>
        <v/>
      </c>
      <c r="F135" s="25"/>
      <c r="G135" s="48" t="str">
        <f>+IFERROR(IF(VLOOKUP(#REF!&amp;"-"&amp;ROW()-89,[1]ワークシート!$F$2:$BX$1002,9,0)="","",VLOOKUP(#REF!&amp;"-"&amp;ROW()-89,[1]ワークシート!$F$2:$BX$1002,9,0)),"")</f>
        <v/>
      </c>
      <c r="H1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5" s="52"/>
      <c r="J135" s="15" t="str">
        <f>+IFERROR(IF(VLOOKUP(#REF!&amp;"-"&amp;ROW()-89,[1]ワークシート!$F$2:$BX$1002,16,0)="","",VLOOKUP(#REF!&amp;"-"&amp;ROW()-89,[1]ワークシート!$F$2:$BX$1002,16,0)),"")</f>
        <v/>
      </c>
      <c r="K135" s="30"/>
      <c r="L135" s="25"/>
      <c r="M135" s="57" t="str">
        <f>+IFERROR(VLOOKUP(#REF!&amp;"-"&amp;ROW()-89,[1]ワークシート!$F$2:$BX$1002,21,0),"")</f>
        <v/>
      </c>
      <c r="N135" s="65"/>
      <c r="O135" s="69" t="str">
        <f>+IFERROR(VLOOKUP(#REF!&amp;"-"&amp;ROW()-89,[1]ワークシート!$F$2:$BX$1002,22,0),"")</f>
        <v/>
      </c>
      <c r="P135" s="69"/>
      <c r="Q135" s="74" t="str">
        <f>+IFERROR(IF(VLOOKUP(#REF!&amp;"-"&amp;ROW()-89,[1]ワークシート!$F$2:$BX$1002,53,0)="","",VLOOKUP(#REF!&amp;"-"&amp;ROW()-89,[1]ワークシート!$F$2:$BX$1002,53,0)),"")</f>
        <v/>
      </c>
      <c r="R135" s="74"/>
      <c r="S135" s="74"/>
      <c r="T135" s="69" t="str">
        <f>+IFERROR(VLOOKUP(#REF!&amp;"-"&amp;ROW()-89,[1]ワークシート!$F$2:$BX$1002,58,0),"")</f>
        <v/>
      </c>
      <c r="U135" s="69"/>
      <c r="V135" s="69" t="str">
        <f>+IFERROR(VLOOKUP(#REF!&amp;"-"&amp;ROW()-89,[1]ワークシート!$F$2:$BX$1002,59,0),"")</f>
        <v/>
      </c>
      <c r="W135" s="69"/>
      <c r="X135" s="69"/>
      <c r="Y135" s="48" t="str">
        <f t="shared" si="0"/>
        <v/>
      </c>
      <c r="Z135" s="48"/>
      <c r="AA135" s="15" t="str">
        <f>+IFERROR(VLOOKUP(#REF!&amp;"-"&amp;ROW()-89,[1]ワークシート!$F$2:$BX$1002,10,0)&amp;"","")</f>
        <v/>
      </c>
      <c r="AB135" s="25"/>
      <c r="AC135" s="125" t="str">
        <f>+IFERROR(VLOOKUP(#REF!&amp;"-"&amp;ROW()-89,[1]ワークシート!$F$2:$BX$1002,63,0),"")</f>
        <v/>
      </c>
      <c r="AD135" s="125"/>
      <c r="AE135" s="48" t="str">
        <f t="shared" si="1"/>
        <v/>
      </c>
      <c r="AF135" s="48"/>
      <c r="AG135" s="48" t="str">
        <f>+IFERROR(IF(VLOOKUP(#REF!&amp;"-"&amp;ROW()-89,[1]ワークシート!$F$2:$BX$1002,64,0)="","",VLOOKUP(#REF!&amp;"-"&amp;ROW()-89,[1]ワークシート!$F$2:$BX$1002,64,0)),"")</f>
        <v/>
      </c>
      <c r="AH135" s="48"/>
      <c r="AJ135" s="138">
        <v>52</v>
      </c>
      <c r="AK135" s="138" t="e">
        <f>+#REF!&amp;AJ135</f>
        <v>#REF!</v>
      </c>
      <c r="AL135" s="43"/>
      <c r="AM135" s="43" t="str">
        <f>+IFERROR(IF(VLOOKUP(#REF!&amp;"-"&amp;ROW()-89,[1]ワークシート!$F$2:$BW$1002,12,0)="","",VLOOKUP(#REF!&amp;"-"&amp;ROW()-89,[1]ワークシート!$F$2:$BW$1002,12,0)),"")</f>
        <v/>
      </c>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row>
    <row r="136" spans="1:70" ht="35.1" hidden="1" customHeight="1">
      <c r="A136" s="15" t="str">
        <f>+IFERROR(IF(VLOOKUP(#REF!&amp;"-"&amp;ROW()-89,[1]ワークシート!$F$2:$BX$1002,6,0)="","",VLOOKUP(#REF!&amp;"-"&amp;ROW()-89,[1]ワークシート!$F$2:$BX$1002,6,0)),"")</f>
        <v/>
      </c>
      <c r="B136" s="25"/>
      <c r="C136" s="15" t="str">
        <f>+IFERROR(IF(VLOOKUP(#REF!&amp;"-"&amp;ROW()-89,[1]ワークシート!$F$2:$BX$1002,7,0)="","",VLOOKUP(#REF!&amp;"-"&amp;ROW()-89,[1]ワークシート!$F$2:$BX$1002,7,0)),"")</f>
        <v/>
      </c>
      <c r="D136" s="25"/>
      <c r="E136" s="15" t="str">
        <f>+IFERROR(IF(VLOOKUP(#REF!&amp;"-"&amp;ROW()-89,[1]ワークシート!$F$2:$BX$1002,8,0)="","",VLOOKUP(#REF!&amp;"-"&amp;ROW()-89,[1]ワークシート!$F$2:$BX$1002,8,0)),"")</f>
        <v/>
      </c>
      <c r="F136" s="25"/>
      <c r="G136" s="48" t="str">
        <f>+IFERROR(IF(VLOOKUP(#REF!&amp;"-"&amp;ROW()-89,[1]ワークシート!$F$2:$BX$1002,9,0)="","",VLOOKUP(#REF!&amp;"-"&amp;ROW()-89,[1]ワークシート!$F$2:$BX$1002,9,0)),"")</f>
        <v/>
      </c>
      <c r="H1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6" s="52"/>
      <c r="J136" s="15" t="str">
        <f>+IFERROR(IF(VLOOKUP(#REF!&amp;"-"&amp;ROW()-89,[1]ワークシート!$F$2:$BX$1002,16,0)="","",VLOOKUP(#REF!&amp;"-"&amp;ROW()-89,[1]ワークシート!$F$2:$BX$1002,16,0)),"")</f>
        <v/>
      </c>
      <c r="K136" s="30"/>
      <c r="L136" s="25"/>
      <c r="M136" s="57" t="str">
        <f>+IFERROR(VLOOKUP(#REF!&amp;"-"&amp;ROW()-89,[1]ワークシート!$F$2:$BX$1002,21,0),"")</f>
        <v/>
      </c>
      <c r="N136" s="65"/>
      <c r="O136" s="69" t="str">
        <f>+IFERROR(VLOOKUP(#REF!&amp;"-"&amp;ROW()-89,[1]ワークシート!$F$2:$BX$1002,22,0),"")</f>
        <v/>
      </c>
      <c r="P136" s="69"/>
      <c r="Q136" s="74" t="str">
        <f>+IFERROR(IF(VLOOKUP(#REF!&amp;"-"&amp;ROW()-89,[1]ワークシート!$F$2:$BX$1002,53,0)="","",VLOOKUP(#REF!&amp;"-"&amp;ROW()-89,[1]ワークシート!$F$2:$BX$1002,53,0)),"")</f>
        <v/>
      </c>
      <c r="R136" s="74"/>
      <c r="S136" s="74"/>
      <c r="T136" s="69" t="str">
        <f>+IFERROR(VLOOKUP(#REF!&amp;"-"&amp;ROW()-89,[1]ワークシート!$F$2:$BX$1002,58,0),"")</f>
        <v/>
      </c>
      <c r="U136" s="69"/>
      <c r="V136" s="69" t="str">
        <f>+IFERROR(VLOOKUP(#REF!&amp;"-"&amp;ROW()-89,[1]ワークシート!$F$2:$BX$1002,59,0),"")</f>
        <v/>
      </c>
      <c r="W136" s="69"/>
      <c r="X136" s="69"/>
      <c r="Y136" s="48" t="str">
        <f t="shared" si="0"/>
        <v/>
      </c>
      <c r="Z136" s="48"/>
      <c r="AA136" s="15" t="str">
        <f>+IFERROR(VLOOKUP(#REF!&amp;"-"&amp;ROW()-89,[1]ワークシート!$F$2:$BX$1002,10,0)&amp;"","")</f>
        <v/>
      </c>
      <c r="AB136" s="25"/>
      <c r="AC136" s="125" t="str">
        <f>+IFERROR(VLOOKUP(#REF!&amp;"-"&amp;ROW()-89,[1]ワークシート!$F$2:$BX$1002,63,0),"")</f>
        <v/>
      </c>
      <c r="AD136" s="125"/>
      <c r="AE136" s="48" t="str">
        <f t="shared" si="1"/>
        <v/>
      </c>
      <c r="AF136" s="48"/>
      <c r="AG136" s="48" t="str">
        <f>+IFERROR(IF(VLOOKUP(#REF!&amp;"-"&amp;ROW()-89,[1]ワークシート!$F$2:$BX$1002,64,0)="","",VLOOKUP(#REF!&amp;"-"&amp;ROW()-89,[1]ワークシート!$F$2:$BX$1002,64,0)),"")</f>
        <v/>
      </c>
      <c r="AH136" s="48"/>
      <c r="AJ136" s="138">
        <v>53</v>
      </c>
      <c r="AK136" s="138" t="e">
        <f>+#REF!&amp;AJ136</f>
        <v>#REF!</v>
      </c>
      <c r="AL136" s="43"/>
      <c r="AM136" s="43" t="str">
        <f>+IFERROR(IF(VLOOKUP(#REF!&amp;"-"&amp;ROW()-89,[1]ワークシート!$F$2:$BW$1002,12,0)="","",VLOOKUP(#REF!&amp;"-"&amp;ROW()-89,[1]ワークシート!$F$2:$BW$1002,12,0)),"")</f>
        <v/>
      </c>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row>
    <row r="137" spans="1:70" ht="35.1" hidden="1" customHeight="1">
      <c r="A137" s="15" t="str">
        <f>+IFERROR(IF(VLOOKUP(#REF!&amp;"-"&amp;ROW()-89,[1]ワークシート!$F$2:$BX$1002,6,0)="","",VLOOKUP(#REF!&amp;"-"&amp;ROW()-89,[1]ワークシート!$F$2:$BX$1002,6,0)),"")</f>
        <v/>
      </c>
      <c r="B137" s="25"/>
      <c r="C137" s="15" t="str">
        <f>+IFERROR(IF(VLOOKUP(#REF!&amp;"-"&amp;ROW()-89,[1]ワークシート!$F$2:$BX$1002,7,0)="","",VLOOKUP(#REF!&amp;"-"&amp;ROW()-89,[1]ワークシート!$F$2:$BX$1002,7,0)),"")</f>
        <v/>
      </c>
      <c r="D137" s="25"/>
      <c r="E137" s="15" t="str">
        <f>+IFERROR(IF(VLOOKUP(#REF!&amp;"-"&amp;ROW()-89,[1]ワークシート!$F$2:$BX$1002,8,0)="","",VLOOKUP(#REF!&amp;"-"&amp;ROW()-89,[1]ワークシート!$F$2:$BX$1002,8,0)),"")</f>
        <v/>
      </c>
      <c r="F137" s="25"/>
      <c r="G137" s="48" t="str">
        <f>+IFERROR(IF(VLOOKUP(#REF!&amp;"-"&amp;ROW()-89,[1]ワークシート!$F$2:$BX$1002,9,0)="","",VLOOKUP(#REF!&amp;"-"&amp;ROW()-89,[1]ワークシート!$F$2:$BX$1002,9,0)),"")</f>
        <v/>
      </c>
      <c r="H1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7" s="52"/>
      <c r="J137" s="15" t="str">
        <f>+IFERROR(IF(VLOOKUP(#REF!&amp;"-"&amp;ROW()-89,[1]ワークシート!$F$2:$BX$1002,16,0)="","",VLOOKUP(#REF!&amp;"-"&amp;ROW()-89,[1]ワークシート!$F$2:$BX$1002,16,0)),"")</f>
        <v/>
      </c>
      <c r="K137" s="30"/>
      <c r="L137" s="25"/>
      <c r="M137" s="57" t="str">
        <f>+IFERROR(VLOOKUP(#REF!&amp;"-"&amp;ROW()-89,[1]ワークシート!$F$2:$BX$1002,21,0),"")</f>
        <v/>
      </c>
      <c r="N137" s="65"/>
      <c r="O137" s="69" t="str">
        <f>+IFERROR(VLOOKUP(#REF!&amp;"-"&amp;ROW()-89,[1]ワークシート!$F$2:$BX$1002,22,0),"")</f>
        <v/>
      </c>
      <c r="P137" s="69"/>
      <c r="Q137" s="74" t="str">
        <f>+IFERROR(IF(VLOOKUP(#REF!&amp;"-"&amp;ROW()-89,[1]ワークシート!$F$2:$BX$1002,53,0)="","",VLOOKUP(#REF!&amp;"-"&amp;ROW()-89,[1]ワークシート!$F$2:$BX$1002,53,0)),"")</f>
        <v/>
      </c>
      <c r="R137" s="74"/>
      <c r="S137" s="74"/>
      <c r="T137" s="69" t="str">
        <f>+IFERROR(VLOOKUP(#REF!&amp;"-"&amp;ROW()-89,[1]ワークシート!$F$2:$BX$1002,58,0),"")</f>
        <v/>
      </c>
      <c r="U137" s="69"/>
      <c r="V137" s="69" t="str">
        <f>+IFERROR(VLOOKUP(#REF!&amp;"-"&amp;ROW()-89,[1]ワークシート!$F$2:$BX$1002,59,0),"")</f>
        <v/>
      </c>
      <c r="W137" s="69"/>
      <c r="X137" s="69"/>
      <c r="Y137" s="48" t="str">
        <f t="shared" si="0"/>
        <v/>
      </c>
      <c r="Z137" s="48"/>
      <c r="AA137" s="15" t="str">
        <f>+IFERROR(VLOOKUP(#REF!&amp;"-"&amp;ROW()-89,[1]ワークシート!$F$2:$BX$1002,10,0)&amp;"","")</f>
        <v/>
      </c>
      <c r="AB137" s="25"/>
      <c r="AC137" s="125" t="str">
        <f>+IFERROR(VLOOKUP(#REF!&amp;"-"&amp;ROW()-89,[1]ワークシート!$F$2:$BX$1002,63,0),"")</f>
        <v/>
      </c>
      <c r="AD137" s="125"/>
      <c r="AE137" s="48" t="str">
        <f t="shared" si="1"/>
        <v/>
      </c>
      <c r="AF137" s="48"/>
      <c r="AG137" s="48" t="str">
        <f>+IFERROR(IF(VLOOKUP(#REF!&amp;"-"&amp;ROW()-89,[1]ワークシート!$F$2:$BX$1002,64,0)="","",VLOOKUP(#REF!&amp;"-"&amp;ROW()-89,[1]ワークシート!$F$2:$BX$1002,64,0)),"")</f>
        <v/>
      </c>
      <c r="AH137" s="48"/>
      <c r="AJ137" s="138">
        <v>54</v>
      </c>
      <c r="AK137" s="138" t="e">
        <f>+#REF!&amp;AJ137</f>
        <v>#REF!</v>
      </c>
      <c r="AL137" s="43"/>
      <c r="AM137" s="43" t="str">
        <f>+IFERROR(IF(VLOOKUP(#REF!&amp;"-"&amp;ROW()-89,[1]ワークシート!$F$2:$BW$1002,12,0)="","",VLOOKUP(#REF!&amp;"-"&amp;ROW()-89,[1]ワークシート!$F$2:$BW$1002,12,0)),"")</f>
        <v/>
      </c>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row>
    <row r="138" spans="1:70" ht="35.1" hidden="1" customHeight="1">
      <c r="A138" s="15" t="str">
        <f>+IFERROR(IF(VLOOKUP(#REF!&amp;"-"&amp;ROW()-89,[1]ワークシート!$F$2:$BX$1002,6,0)="","",VLOOKUP(#REF!&amp;"-"&amp;ROW()-89,[1]ワークシート!$F$2:$BX$1002,6,0)),"")</f>
        <v/>
      </c>
      <c r="B138" s="25"/>
      <c r="C138" s="15" t="str">
        <f>+IFERROR(IF(VLOOKUP(#REF!&amp;"-"&amp;ROW()-89,[1]ワークシート!$F$2:$BX$1002,7,0)="","",VLOOKUP(#REF!&amp;"-"&amp;ROW()-89,[1]ワークシート!$F$2:$BX$1002,7,0)),"")</f>
        <v/>
      </c>
      <c r="D138" s="25"/>
      <c r="E138" s="15" t="str">
        <f>+IFERROR(IF(VLOOKUP(#REF!&amp;"-"&amp;ROW()-89,[1]ワークシート!$F$2:$BX$1002,8,0)="","",VLOOKUP(#REF!&amp;"-"&amp;ROW()-89,[1]ワークシート!$F$2:$BX$1002,8,0)),"")</f>
        <v/>
      </c>
      <c r="F138" s="25"/>
      <c r="G138" s="48" t="str">
        <f>+IFERROR(IF(VLOOKUP(#REF!&amp;"-"&amp;ROW()-89,[1]ワークシート!$F$2:$BX$1002,9,0)="","",VLOOKUP(#REF!&amp;"-"&amp;ROW()-89,[1]ワークシート!$F$2:$BX$1002,9,0)),"")</f>
        <v/>
      </c>
      <c r="H1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8" s="52"/>
      <c r="J138" s="15" t="str">
        <f>+IFERROR(IF(VLOOKUP(#REF!&amp;"-"&amp;ROW()-89,[1]ワークシート!$F$2:$BX$1002,16,0)="","",VLOOKUP(#REF!&amp;"-"&amp;ROW()-89,[1]ワークシート!$F$2:$BX$1002,16,0)),"")</f>
        <v/>
      </c>
      <c r="K138" s="30"/>
      <c r="L138" s="25"/>
      <c r="M138" s="57" t="str">
        <f>+IFERROR(VLOOKUP(#REF!&amp;"-"&amp;ROW()-89,[1]ワークシート!$F$2:$BX$1002,21,0),"")</f>
        <v/>
      </c>
      <c r="N138" s="65"/>
      <c r="O138" s="69" t="str">
        <f>+IFERROR(VLOOKUP(#REF!&amp;"-"&amp;ROW()-89,[1]ワークシート!$F$2:$BX$1002,22,0),"")</f>
        <v/>
      </c>
      <c r="P138" s="69"/>
      <c r="Q138" s="74" t="str">
        <f>+IFERROR(IF(VLOOKUP(#REF!&amp;"-"&amp;ROW()-89,[1]ワークシート!$F$2:$BX$1002,53,0)="","",VLOOKUP(#REF!&amp;"-"&amp;ROW()-89,[1]ワークシート!$F$2:$BX$1002,53,0)),"")</f>
        <v/>
      </c>
      <c r="R138" s="74"/>
      <c r="S138" s="74"/>
      <c r="T138" s="69" t="str">
        <f>+IFERROR(VLOOKUP(#REF!&amp;"-"&amp;ROW()-89,[1]ワークシート!$F$2:$BX$1002,58,0),"")</f>
        <v/>
      </c>
      <c r="U138" s="69"/>
      <c r="V138" s="69" t="str">
        <f>+IFERROR(VLOOKUP(#REF!&amp;"-"&amp;ROW()-89,[1]ワークシート!$F$2:$BX$1002,59,0),"")</f>
        <v/>
      </c>
      <c r="W138" s="69"/>
      <c r="X138" s="69"/>
      <c r="Y138" s="48" t="str">
        <f t="shared" si="0"/>
        <v/>
      </c>
      <c r="Z138" s="48"/>
      <c r="AA138" s="15" t="str">
        <f>+IFERROR(VLOOKUP(#REF!&amp;"-"&amp;ROW()-89,[1]ワークシート!$F$2:$BX$1002,10,0)&amp;"","")</f>
        <v/>
      </c>
      <c r="AB138" s="25"/>
      <c r="AC138" s="125" t="str">
        <f>+IFERROR(VLOOKUP(#REF!&amp;"-"&amp;ROW()-89,[1]ワークシート!$F$2:$BX$1002,63,0),"")</f>
        <v/>
      </c>
      <c r="AD138" s="125"/>
      <c r="AE138" s="48" t="str">
        <f t="shared" si="1"/>
        <v/>
      </c>
      <c r="AF138" s="48"/>
      <c r="AG138" s="48" t="str">
        <f>+IFERROR(IF(VLOOKUP(#REF!&amp;"-"&amp;ROW()-89,[1]ワークシート!$F$2:$BX$1002,64,0)="","",VLOOKUP(#REF!&amp;"-"&amp;ROW()-89,[1]ワークシート!$F$2:$BX$1002,64,0)),"")</f>
        <v/>
      </c>
      <c r="AH138" s="48"/>
      <c r="AJ138" s="138">
        <v>55</v>
      </c>
      <c r="AK138" s="138" t="e">
        <f>+#REF!&amp;AJ138</f>
        <v>#REF!</v>
      </c>
      <c r="AL138" s="43"/>
      <c r="AM138" s="43" t="str">
        <f>+IFERROR(IF(VLOOKUP(#REF!&amp;"-"&amp;ROW()-89,[1]ワークシート!$F$2:$BW$1002,12,0)="","",VLOOKUP(#REF!&amp;"-"&amp;ROW()-89,[1]ワークシート!$F$2:$BW$1002,12,0)),"")</f>
        <v/>
      </c>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row>
    <row r="139" spans="1:70" ht="35.1" hidden="1" customHeight="1">
      <c r="A139" s="15" t="str">
        <f>+IFERROR(IF(VLOOKUP(#REF!&amp;"-"&amp;ROW()-89,[1]ワークシート!$F$2:$BX$1002,6,0)="","",VLOOKUP(#REF!&amp;"-"&amp;ROW()-89,[1]ワークシート!$F$2:$BX$1002,6,0)),"")</f>
        <v/>
      </c>
      <c r="B139" s="25"/>
      <c r="C139" s="15" t="str">
        <f>+IFERROR(IF(VLOOKUP(#REF!&amp;"-"&amp;ROW()-89,[1]ワークシート!$F$2:$BX$1002,7,0)="","",VLOOKUP(#REF!&amp;"-"&amp;ROW()-89,[1]ワークシート!$F$2:$BX$1002,7,0)),"")</f>
        <v/>
      </c>
      <c r="D139" s="25"/>
      <c r="E139" s="15" t="str">
        <f>+IFERROR(IF(VLOOKUP(#REF!&amp;"-"&amp;ROW()-89,[1]ワークシート!$F$2:$BX$1002,8,0)="","",VLOOKUP(#REF!&amp;"-"&amp;ROW()-89,[1]ワークシート!$F$2:$BX$1002,8,0)),"")</f>
        <v/>
      </c>
      <c r="F139" s="25"/>
      <c r="G139" s="48" t="str">
        <f>+IFERROR(IF(VLOOKUP(#REF!&amp;"-"&amp;ROW()-89,[1]ワークシート!$F$2:$BX$1002,9,0)="","",VLOOKUP(#REF!&amp;"-"&amp;ROW()-89,[1]ワークシート!$F$2:$BX$1002,9,0)),"")</f>
        <v/>
      </c>
      <c r="H1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39" s="52"/>
      <c r="J139" s="15" t="str">
        <f>+IFERROR(IF(VLOOKUP(#REF!&amp;"-"&amp;ROW()-89,[1]ワークシート!$F$2:$BX$1002,16,0)="","",VLOOKUP(#REF!&amp;"-"&amp;ROW()-89,[1]ワークシート!$F$2:$BX$1002,16,0)),"")</f>
        <v/>
      </c>
      <c r="K139" s="30"/>
      <c r="L139" s="25"/>
      <c r="M139" s="57" t="str">
        <f>+IFERROR(VLOOKUP(#REF!&amp;"-"&amp;ROW()-89,[1]ワークシート!$F$2:$BX$1002,21,0),"")</f>
        <v/>
      </c>
      <c r="N139" s="65"/>
      <c r="O139" s="69" t="str">
        <f>+IFERROR(VLOOKUP(#REF!&amp;"-"&amp;ROW()-89,[1]ワークシート!$F$2:$BX$1002,22,0),"")</f>
        <v/>
      </c>
      <c r="P139" s="69"/>
      <c r="Q139" s="74" t="str">
        <f>+IFERROR(IF(VLOOKUP(#REF!&amp;"-"&amp;ROW()-89,[1]ワークシート!$F$2:$BX$1002,53,0)="","",VLOOKUP(#REF!&amp;"-"&amp;ROW()-89,[1]ワークシート!$F$2:$BX$1002,53,0)),"")</f>
        <v/>
      </c>
      <c r="R139" s="74"/>
      <c r="S139" s="74"/>
      <c r="T139" s="69" t="str">
        <f>+IFERROR(VLOOKUP(#REF!&amp;"-"&amp;ROW()-89,[1]ワークシート!$F$2:$BX$1002,58,0),"")</f>
        <v/>
      </c>
      <c r="U139" s="69"/>
      <c r="V139" s="69" t="str">
        <f>+IFERROR(VLOOKUP(#REF!&amp;"-"&amp;ROW()-89,[1]ワークシート!$F$2:$BX$1002,59,0),"")</f>
        <v/>
      </c>
      <c r="W139" s="69"/>
      <c r="X139" s="69"/>
      <c r="Y139" s="48" t="str">
        <f t="shared" si="0"/>
        <v/>
      </c>
      <c r="Z139" s="48"/>
      <c r="AA139" s="15" t="str">
        <f>+IFERROR(VLOOKUP(#REF!&amp;"-"&amp;ROW()-89,[1]ワークシート!$F$2:$BX$1002,10,0)&amp;"","")</f>
        <v/>
      </c>
      <c r="AB139" s="25"/>
      <c r="AC139" s="125" t="str">
        <f>+IFERROR(VLOOKUP(#REF!&amp;"-"&amp;ROW()-89,[1]ワークシート!$F$2:$BX$1002,63,0),"")</f>
        <v/>
      </c>
      <c r="AD139" s="125"/>
      <c r="AE139" s="48" t="str">
        <f t="shared" si="1"/>
        <v/>
      </c>
      <c r="AF139" s="48"/>
      <c r="AG139" s="48" t="str">
        <f>+IFERROR(IF(VLOOKUP(#REF!&amp;"-"&amp;ROW()-89,[1]ワークシート!$F$2:$BX$1002,64,0)="","",VLOOKUP(#REF!&amp;"-"&amp;ROW()-89,[1]ワークシート!$F$2:$BX$1002,64,0)),"")</f>
        <v/>
      </c>
      <c r="AH139" s="48"/>
      <c r="AJ139" s="138">
        <v>56</v>
      </c>
      <c r="AK139" s="138" t="e">
        <f>+#REF!&amp;AJ139</f>
        <v>#REF!</v>
      </c>
      <c r="AL139" s="43"/>
      <c r="AM139" s="43" t="str">
        <f>+IFERROR(IF(VLOOKUP(#REF!&amp;"-"&amp;ROW()-89,[1]ワークシート!$F$2:$BW$1002,12,0)="","",VLOOKUP(#REF!&amp;"-"&amp;ROW()-89,[1]ワークシート!$F$2:$BW$1002,12,0)),"")</f>
        <v/>
      </c>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row>
    <row r="140" spans="1:70" ht="35.1" hidden="1" customHeight="1">
      <c r="A140" s="15" t="str">
        <f>+IFERROR(IF(VLOOKUP(#REF!&amp;"-"&amp;ROW()-89,[1]ワークシート!$F$2:$BX$1002,6,0)="","",VLOOKUP(#REF!&amp;"-"&amp;ROW()-89,[1]ワークシート!$F$2:$BX$1002,6,0)),"")</f>
        <v/>
      </c>
      <c r="B140" s="25"/>
      <c r="C140" s="15" t="str">
        <f>+IFERROR(IF(VLOOKUP(#REF!&amp;"-"&amp;ROW()-89,[1]ワークシート!$F$2:$BX$1002,7,0)="","",VLOOKUP(#REF!&amp;"-"&amp;ROW()-89,[1]ワークシート!$F$2:$BX$1002,7,0)),"")</f>
        <v/>
      </c>
      <c r="D140" s="25"/>
      <c r="E140" s="15" t="str">
        <f>+IFERROR(IF(VLOOKUP(#REF!&amp;"-"&amp;ROW()-89,[1]ワークシート!$F$2:$BX$1002,8,0)="","",VLOOKUP(#REF!&amp;"-"&amp;ROW()-89,[1]ワークシート!$F$2:$BX$1002,8,0)),"")</f>
        <v/>
      </c>
      <c r="F140" s="25"/>
      <c r="G140" s="48" t="str">
        <f>+IFERROR(IF(VLOOKUP(#REF!&amp;"-"&amp;ROW()-89,[1]ワークシート!$F$2:$BX$1002,9,0)="","",VLOOKUP(#REF!&amp;"-"&amp;ROW()-89,[1]ワークシート!$F$2:$BX$1002,9,0)),"")</f>
        <v/>
      </c>
      <c r="H1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0" s="52"/>
      <c r="J140" s="15" t="str">
        <f>+IFERROR(IF(VLOOKUP(#REF!&amp;"-"&amp;ROW()-89,[1]ワークシート!$F$2:$BX$1002,16,0)="","",VLOOKUP(#REF!&amp;"-"&amp;ROW()-89,[1]ワークシート!$F$2:$BX$1002,16,0)),"")</f>
        <v/>
      </c>
      <c r="K140" s="30"/>
      <c r="L140" s="25"/>
      <c r="M140" s="57" t="str">
        <f>+IFERROR(VLOOKUP(#REF!&amp;"-"&amp;ROW()-89,[1]ワークシート!$F$2:$BX$1002,21,0),"")</f>
        <v/>
      </c>
      <c r="N140" s="65"/>
      <c r="O140" s="69" t="str">
        <f>+IFERROR(VLOOKUP(#REF!&amp;"-"&amp;ROW()-89,[1]ワークシート!$F$2:$BX$1002,22,0),"")</f>
        <v/>
      </c>
      <c r="P140" s="69"/>
      <c r="Q140" s="74" t="str">
        <f>+IFERROR(IF(VLOOKUP(#REF!&amp;"-"&amp;ROW()-89,[1]ワークシート!$F$2:$BX$1002,53,0)="","",VLOOKUP(#REF!&amp;"-"&amp;ROW()-89,[1]ワークシート!$F$2:$BX$1002,53,0)),"")</f>
        <v/>
      </c>
      <c r="R140" s="74"/>
      <c r="S140" s="74"/>
      <c r="T140" s="69" t="str">
        <f>+IFERROR(VLOOKUP(#REF!&amp;"-"&amp;ROW()-89,[1]ワークシート!$F$2:$BX$1002,58,0),"")</f>
        <v/>
      </c>
      <c r="U140" s="69"/>
      <c r="V140" s="69" t="str">
        <f>+IFERROR(VLOOKUP(#REF!&amp;"-"&amp;ROW()-89,[1]ワークシート!$F$2:$BX$1002,59,0),"")</f>
        <v/>
      </c>
      <c r="W140" s="69"/>
      <c r="X140" s="69"/>
      <c r="Y140" s="48" t="str">
        <f t="shared" si="0"/>
        <v/>
      </c>
      <c r="Z140" s="48"/>
      <c r="AA140" s="15" t="str">
        <f>+IFERROR(VLOOKUP(#REF!&amp;"-"&amp;ROW()-89,[1]ワークシート!$F$2:$BX$1002,10,0)&amp;"","")</f>
        <v/>
      </c>
      <c r="AB140" s="25"/>
      <c r="AC140" s="125" t="str">
        <f>+IFERROR(VLOOKUP(#REF!&amp;"-"&amp;ROW()-89,[1]ワークシート!$F$2:$BX$1002,63,0),"")</f>
        <v/>
      </c>
      <c r="AD140" s="125"/>
      <c r="AE140" s="48" t="str">
        <f t="shared" si="1"/>
        <v/>
      </c>
      <c r="AF140" s="48"/>
      <c r="AG140" s="48" t="str">
        <f>+IFERROR(IF(VLOOKUP(#REF!&amp;"-"&amp;ROW()-89,[1]ワークシート!$F$2:$BX$1002,64,0)="","",VLOOKUP(#REF!&amp;"-"&amp;ROW()-89,[1]ワークシート!$F$2:$BX$1002,64,0)),"")</f>
        <v/>
      </c>
      <c r="AH140" s="48"/>
      <c r="AJ140" s="138">
        <v>57</v>
      </c>
      <c r="AK140" s="138" t="e">
        <f>+#REF!&amp;AJ140</f>
        <v>#REF!</v>
      </c>
      <c r="AL140" s="43"/>
      <c r="AM140" s="43" t="str">
        <f>+IFERROR(IF(VLOOKUP(#REF!&amp;"-"&amp;ROW()-89,[1]ワークシート!$F$2:$BW$1002,12,0)="","",VLOOKUP(#REF!&amp;"-"&amp;ROW()-89,[1]ワークシート!$F$2:$BW$1002,12,0)),"")</f>
        <v/>
      </c>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row>
    <row r="141" spans="1:70" ht="35.1" hidden="1" customHeight="1">
      <c r="A141" s="15" t="str">
        <f>+IFERROR(IF(VLOOKUP(#REF!&amp;"-"&amp;ROW()-89,[1]ワークシート!$F$2:$BX$1002,6,0)="","",VLOOKUP(#REF!&amp;"-"&amp;ROW()-89,[1]ワークシート!$F$2:$BX$1002,6,0)),"")</f>
        <v/>
      </c>
      <c r="B141" s="25"/>
      <c r="C141" s="15" t="str">
        <f>+IFERROR(IF(VLOOKUP(#REF!&amp;"-"&amp;ROW()-89,[1]ワークシート!$F$2:$BX$1002,7,0)="","",VLOOKUP(#REF!&amp;"-"&amp;ROW()-89,[1]ワークシート!$F$2:$BX$1002,7,0)),"")</f>
        <v/>
      </c>
      <c r="D141" s="25"/>
      <c r="E141" s="15" t="str">
        <f>+IFERROR(IF(VLOOKUP(#REF!&amp;"-"&amp;ROW()-89,[1]ワークシート!$F$2:$BX$1002,8,0)="","",VLOOKUP(#REF!&amp;"-"&amp;ROW()-89,[1]ワークシート!$F$2:$BX$1002,8,0)),"")</f>
        <v/>
      </c>
      <c r="F141" s="25"/>
      <c r="G141" s="48" t="str">
        <f>+IFERROR(IF(VLOOKUP(#REF!&amp;"-"&amp;ROW()-89,[1]ワークシート!$F$2:$BX$1002,9,0)="","",VLOOKUP(#REF!&amp;"-"&amp;ROW()-89,[1]ワークシート!$F$2:$BX$1002,9,0)),"")</f>
        <v/>
      </c>
      <c r="H1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1" s="52"/>
      <c r="J141" s="15" t="str">
        <f>+IFERROR(IF(VLOOKUP(#REF!&amp;"-"&amp;ROW()-89,[1]ワークシート!$F$2:$BX$1002,16,0)="","",VLOOKUP(#REF!&amp;"-"&amp;ROW()-89,[1]ワークシート!$F$2:$BX$1002,16,0)),"")</f>
        <v/>
      </c>
      <c r="K141" s="30"/>
      <c r="L141" s="25"/>
      <c r="M141" s="57" t="str">
        <f>+IFERROR(VLOOKUP(#REF!&amp;"-"&amp;ROW()-89,[1]ワークシート!$F$2:$BX$1002,21,0),"")</f>
        <v/>
      </c>
      <c r="N141" s="65"/>
      <c r="O141" s="69" t="str">
        <f>+IFERROR(VLOOKUP(#REF!&amp;"-"&amp;ROW()-89,[1]ワークシート!$F$2:$BX$1002,22,0),"")</f>
        <v/>
      </c>
      <c r="P141" s="69"/>
      <c r="Q141" s="74" t="str">
        <f>+IFERROR(IF(VLOOKUP(#REF!&amp;"-"&amp;ROW()-89,[1]ワークシート!$F$2:$BX$1002,53,0)="","",VLOOKUP(#REF!&amp;"-"&amp;ROW()-89,[1]ワークシート!$F$2:$BX$1002,53,0)),"")</f>
        <v/>
      </c>
      <c r="R141" s="74"/>
      <c r="S141" s="74"/>
      <c r="T141" s="69" t="str">
        <f>+IFERROR(VLOOKUP(#REF!&amp;"-"&amp;ROW()-89,[1]ワークシート!$F$2:$BX$1002,58,0),"")</f>
        <v/>
      </c>
      <c r="U141" s="69"/>
      <c r="V141" s="69" t="str">
        <f>+IFERROR(VLOOKUP(#REF!&amp;"-"&amp;ROW()-89,[1]ワークシート!$F$2:$BX$1002,59,0),"")</f>
        <v/>
      </c>
      <c r="W141" s="69"/>
      <c r="X141" s="69"/>
      <c r="Y141" s="48" t="str">
        <f t="shared" si="0"/>
        <v/>
      </c>
      <c r="Z141" s="48"/>
      <c r="AA141" s="15" t="str">
        <f>+IFERROR(VLOOKUP(#REF!&amp;"-"&amp;ROW()-89,[1]ワークシート!$F$2:$BX$1002,10,0)&amp;"","")</f>
        <v/>
      </c>
      <c r="AB141" s="25"/>
      <c r="AC141" s="125" t="str">
        <f>+IFERROR(VLOOKUP(#REF!&amp;"-"&amp;ROW()-89,[1]ワークシート!$F$2:$BX$1002,63,0),"")</f>
        <v/>
      </c>
      <c r="AD141" s="125"/>
      <c r="AE141" s="48" t="str">
        <f t="shared" si="1"/>
        <v/>
      </c>
      <c r="AF141" s="48"/>
      <c r="AG141" s="48" t="str">
        <f>+IFERROR(IF(VLOOKUP(#REF!&amp;"-"&amp;ROW()-89,[1]ワークシート!$F$2:$BX$1002,64,0)="","",VLOOKUP(#REF!&amp;"-"&amp;ROW()-89,[1]ワークシート!$F$2:$BX$1002,64,0)),"")</f>
        <v/>
      </c>
      <c r="AH141" s="48"/>
      <c r="AJ141" s="138">
        <v>58</v>
      </c>
      <c r="AK141" s="138" t="e">
        <f>+#REF!&amp;AJ141</f>
        <v>#REF!</v>
      </c>
      <c r="AL141" s="43"/>
      <c r="AM141" s="43" t="str">
        <f>+IFERROR(IF(VLOOKUP(#REF!&amp;"-"&amp;ROW()-89,[1]ワークシート!$F$2:$BW$1002,12,0)="","",VLOOKUP(#REF!&amp;"-"&amp;ROW()-89,[1]ワークシート!$F$2:$BW$1002,12,0)),"")</f>
        <v/>
      </c>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row>
    <row r="142" spans="1:70" ht="35.1" hidden="1" customHeight="1">
      <c r="A142" s="15" t="str">
        <f>+IFERROR(IF(VLOOKUP(#REF!&amp;"-"&amp;ROW()-89,[1]ワークシート!$F$2:$BX$1002,6,0)="","",VLOOKUP(#REF!&amp;"-"&amp;ROW()-89,[1]ワークシート!$F$2:$BX$1002,6,0)),"")</f>
        <v/>
      </c>
      <c r="B142" s="25"/>
      <c r="C142" s="15" t="str">
        <f>+IFERROR(IF(VLOOKUP(#REF!&amp;"-"&amp;ROW()-89,[1]ワークシート!$F$2:$BX$1002,7,0)="","",VLOOKUP(#REF!&amp;"-"&amp;ROW()-89,[1]ワークシート!$F$2:$BX$1002,7,0)),"")</f>
        <v/>
      </c>
      <c r="D142" s="25"/>
      <c r="E142" s="15" t="str">
        <f>+IFERROR(IF(VLOOKUP(#REF!&amp;"-"&amp;ROW()-89,[1]ワークシート!$F$2:$BX$1002,8,0)="","",VLOOKUP(#REF!&amp;"-"&amp;ROW()-89,[1]ワークシート!$F$2:$BX$1002,8,0)),"")</f>
        <v/>
      </c>
      <c r="F142" s="25"/>
      <c r="G142" s="48" t="str">
        <f>+IFERROR(IF(VLOOKUP(#REF!&amp;"-"&amp;ROW()-89,[1]ワークシート!$F$2:$BX$1002,9,0)="","",VLOOKUP(#REF!&amp;"-"&amp;ROW()-89,[1]ワークシート!$F$2:$BX$1002,9,0)),"")</f>
        <v/>
      </c>
      <c r="H1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2" s="52"/>
      <c r="J142" s="15" t="str">
        <f>+IFERROR(IF(VLOOKUP(#REF!&amp;"-"&amp;ROW()-89,[1]ワークシート!$F$2:$BX$1002,16,0)="","",VLOOKUP(#REF!&amp;"-"&amp;ROW()-89,[1]ワークシート!$F$2:$BX$1002,16,0)),"")</f>
        <v/>
      </c>
      <c r="K142" s="30"/>
      <c r="L142" s="25"/>
      <c r="M142" s="57" t="str">
        <f>+IFERROR(VLOOKUP(#REF!&amp;"-"&amp;ROW()-89,[1]ワークシート!$F$2:$BX$1002,21,0),"")</f>
        <v/>
      </c>
      <c r="N142" s="65"/>
      <c r="O142" s="69" t="str">
        <f>+IFERROR(VLOOKUP(#REF!&amp;"-"&amp;ROW()-89,[1]ワークシート!$F$2:$BX$1002,22,0),"")</f>
        <v/>
      </c>
      <c r="P142" s="69"/>
      <c r="Q142" s="74" t="str">
        <f>+IFERROR(IF(VLOOKUP(#REF!&amp;"-"&amp;ROW()-89,[1]ワークシート!$F$2:$BX$1002,53,0)="","",VLOOKUP(#REF!&amp;"-"&amp;ROW()-89,[1]ワークシート!$F$2:$BX$1002,53,0)),"")</f>
        <v/>
      </c>
      <c r="R142" s="74"/>
      <c r="S142" s="74"/>
      <c r="T142" s="69" t="str">
        <f>+IFERROR(VLOOKUP(#REF!&amp;"-"&amp;ROW()-89,[1]ワークシート!$F$2:$BX$1002,58,0),"")</f>
        <v/>
      </c>
      <c r="U142" s="69"/>
      <c r="V142" s="69" t="str">
        <f>+IFERROR(VLOOKUP(#REF!&amp;"-"&amp;ROW()-89,[1]ワークシート!$F$2:$BX$1002,59,0),"")</f>
        <v/>
      </c>
      <c r="W142" s="69"/>
      <c r="X142" s="69"/>
      <c r="Y142" s="48" t="str">
        <f t="shared" si="0"/>
        <v/>
      </c>
      <c r="Z142" s="48"/>
      <c r="AA142" s="15" t="str">
        <f>+IFERROR(VLOOKUP(#REF!&amp;"-"&amp;ROW()-89,[1]ワークシート!$F$2:$BX$1002,10,0)&amp;"","")</f>
        <v/>
      </c>
      <c r="AB142" s="25"/>
      <c r="AC142" s="125" t="str">
        <f>+IFERROR(VLOOKUP(#REF!&amp;"-"&amp;ROW()-89,[1]ワークシート!$F$2:$BX$1002,63,0),"")</f>
        <v/>
      </c>
      <c r="AD142" s="125"/>
      <c r="AE142" s="48" t="str">
        <f t="shared" si="1"/>
        <v/>
      </c>
      <c r="AF142" s="48"/>
      <c r="AG142" s="48" t="str">
        <f>+IFERROR(IF(VLOOKUP(#REF!&amp;"-"&amp;ROW()-89,[1]ワークシート!$F$2:$BX$1002,64,0)="","",VLOOKUP(#REF!&amp;"-"&amp;ROW()-89,[1]ワークシート!$F$2:$BX$1002,64,0)),"")</f>
        <v/>
      </c>
      <c r="AH142" s="48"/>
      <c r="AJ142" s="138">
        <v>59</v>
      </c>
      <c r="AK142" s="138" t="e">
        <f>+#REF!&amp;AJ142</f>
        <v>#REF!</v>
      </c>
      <c r="AL142" s="43"/>
      <c r="AM142" s="43" t="str">
        <f>+IFERROR(IF(VLOOKUP(#REF!&amp;"-"&amp;ROW()-89,[1]ワークシート!$F$2:$BW$1002,12,0)="","",VLOOKUP(#REF!&amp;"-"&amp;ROW()-89,[1]ワークシート!$F$2:$BW$1002,12,0)),"")</f>
        <v/>
      </c>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row>
    <row r="143" spans="1:70" ht="35.1" hidden="1" customHeight="1">
      <c r="A143" s="15" t="str">
        <f>+IFERROR(IF(VLOOKUP(#REF!&amp;"-"&amp;ROW()-89,[1]ワークシート!$F$2:$BX$1002,6,0)="","",VLOOKUP(#REF!&amp;"-"&amp;ROW()-89,[1]ワークシート!$F$2:$BX$1002,6,0)),"")</f>
        <v/>
      </c>
      <c r="B143" s="25"/>
      <c r="C143" s="15" t="str">
        <f>+IFERROR(IF(VLOOKUP(#REF!&amp;"-"&amp;ROW()-89,[1]ワークシート!$F$2:$BX$1002,7,0)="","",VLOOKUP(#REF!&amp;"-"&amp;ROW()-89,[1]ワークシート!$F$2:$BX$1002,7,0)),"")</f>
        <v/>
      </c>
      <c r="D143" s="25"/>
      <c r="E143" s="15" t="str">
        <f>+IFERROR(IF(VLOOKUP(#REF!&amp;"-"&amp;ROW()-89,[1]ワークシート!$F$2:$BX$1002,8,0)="","",VLOOKUP(#REF!&amp;"-"&amp;ROW()-89,[1]ワークシート!$F$2:$BX$1002,8,0)),"")</f>
        <v/>
      </c>
      <c r="F143" s="25"/>
      <c r="G143" s="48" t="str">
        <f>+IFERROR(IF(VLOOKUP(#REF!&amp;"-"&amp;ROW()-89,[1]ワークシート!$F$2:$BX$1002,9,0)="","",VLOOKUP(#REF!&amp;"-"&amp;ROW()-89,[1]ワークシート!$F$2:$BX$1002,9,0)),"")</f>
        <v/>
      </c>
      <c r="H1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3" s="52"/>
      <c r="J143" s="15" t="str">
        <f>+IFERROR(IF(VLOOKUP(#REF!&amp;"-"&amp;ROW()-89,[1]ワークシート!$F$2:$BX$1002,16,0)="","",VLOOKUP(#REF!&amp;"-"&amp;ROW()-89,[1]ワークシート!$F$2:$BX$1002,16,0)),"")</f>
        <v/>
      </c>
      <c r="K143" s="30"/>
      <c r="L143" s="25"/>
      <c r="M143" s="57" t="str">
        <f>+IFERROR(VLOOKUP(#REF!&amp;"-"&amp;ROW()-89,[1]ワークシート!$F$2:$BX$1002,21,0),"")</f>
        <v/>
      </c>
      <c r="N143" s="65"/>
      <c r="O143" s="69" t="str">
        <f>+IFERROR(VLOOKUP(#REF!&amp;"-"&amp;ROW()-89,[1]ワークシート!$F$2:$BX$1002,22,0),"")</f>
        <v/>
      </c>
      <c r="P143" s="69"/>
      <c r="Q143" s="74" t="str">
        <f>+IFERROR(IF(VLOOKUP(#REF!&amp;"-"&amp;ROW()-89,[1]ワークシート!$F$2:$BX$1002,53,0)="","",VLOOKUP(#REF!&amp;"-"&amp;ROW()-89,[1]ワークシート!$F$2:$BX$1002,53,0)),"")</f>
        <v/>
      </c>
      <c r="R143" s="74"/>
      <c r="S143" s="74"/>
      <c r="T143" s="69" t="str">
        <f>+IFERROR(VLOOKUP(#REF!&amp;"-"&amp;ROW()-89,[1]ワークシート!$F$2:$BX$1002,58,0),"")</f>
        <v/>
      </c>
      <c r="U143" s="69"/>
      <c r="V143" s="69" t="str">
        <f>+IFERROR(VLOOKUP(#REF!&amp;"-"&amp;ROW()-89,[1]ワークシート!$F$2:$BX$1002,59,0),"")</f>
        <v/>
      </c>
      <c r="W143" s="69"/>
      <c r="X143" s="69"/>
      <c r="Y143" s="48" t="str">
        <f t="shared" si="0"/>
        <v/>
      </c>
      <c r="Z143" s="48"/>
      <c r="AA143" s="15" t="str">
        <f>+IFERROR(VLOOKUP(#REF!&amp;"-"&amp;ROW()-89,[1]ワークシート!$F$2:$BX$1002,10,0)&amp;"","")</f>
        <v/>
      </c>
      <c r="AB143" s="25"/>
      <c r="AC143" s="125" t="str">
        <f>+IFERROR(VLOOKUP(#REF!&amp;"-"&amp;ROW()-89,[1]ワークシート!$F$2:$BX$1002,63,0),"")</f>
        <v/>
      </c>
      <c r="AD143" s="125"/>
      <c r="AE143" s="48" t="str">
        <f t="shared" si="1"/>
        <v/>
      </c>
      <c r="AF143" s="48"/>
      <c r="AG143" s="48" t="str">
        <f>+IFERROR(IF(VLOOKUP(#REF!&amp;"-"&amp;ROW()-89,[1]ワークシート!$F$2:$BX$1002,64,0)="","",VLOOKUP(#REF!&amp;"-"&amp;ROW()-89,[1]ワークシート!$F$2:$BX$1002,64,0)),"")</f>
        <v/>
      </c>
      <c r="AH143" s="48"/>
      <c r="AJ143" s="138">
        <v>60</v>
      </c>
      <c r="AK143" s="138" t="e">
        <f>+#REF!&amp;AJ143</f>
        <v>#REF!</v>
      </c>
      <c r="AL143" s="43"/>
      <c r="AM143" s="43" t="str">
        <f>+IFERROR(IF(VLOOKUP(#REF!&amp;"-"&amp;ROW()-89,[1]ワークシート!$F$2:$BW$1002,12,0)="","",VLOOKUP(#REF!&amp;"-"&amp;ROW()-89,[1]ワークシート!$F$2:$BW$1002,12,0)),"")</f>
        <v/>
      </c>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row>
    <row r="144" spans="1:70" ht="35.1" hidden="1" customHeight="1">
      <c r="A144" s="15" t="str">
        <f>+IFERROR(IF(VLOOKUP(#REF!&amp;"-"&amp;ROW()-89,[1]ワークシート!$F$2:$BX$1002,6,0)="","",VLOOKUP(#REF!&amp;"-"&amp;ROW()-89,[1]ワークシート!$F$2:$BX$1002,6,0)),"")</f>
        <v/>
      </c>
      <c r="B144" s="25"/>
      <c r="C144" s="15" t="str">
        <f>+IFERROR(IF(VLOOKUP(#REF!&amp;"-"&amp;ROW()-89,[1]ワークシート!$F$2:$BX$1002,7,0)="","",VLOOKUP(#REF!&amp;"-"&amp;ROW()-89,[1]ワークシート!$F$2:$BX$1002,7,0)),"")</f>
        <v/>
      </c>
      <c r="D144" s="25"/>
      <c r="E144" s="15" t="str">
        <f>+IFERROR(IF(VLOOKUP(#REF!&amp;"-"&amp;ROW()-89,[1]ワークシート!$F$2:$BX$1002,8,0)="","",VLOOKUP(#REF!&amp;"-"&amp;ROW()-89,[1]ワークシート!$F$2:$BX$1002,8,0)),"")</f>
        <v/>
      </c>
      <c r="F144" s="25"/>
      <c r="G144" s="48" t="str">
        <f>+IFERROR(IF(VLOOKUP(#REF!&amp;"-"&amp;ROW()-89,[1]ワークシート!$F$2:$BX$1002,9,0)="","",VLOOKUP(#REF!&amp;"-"&amp;ROW()-89,[1]ワークシート!$F$2:$BX$1002,9,0)),"")</f>
        <v/>
      </c>
      <c r="H1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4" s="52"/>
      <c r="J144" s="15" t="str">
        <f>+IFERROR(IF(VLOOKUP(#REF!&amp;"-"&amp;ROW()-89,[1]ワークシート!$F$2:$BX$1002,16,0)="","",VLOOKUP(#REF!&amp;"-"&amp;ROW()-89,[1]ワークシート!$F$2:$BX$1002,16,0)),"")</f>
        <v/>
      </c>
      <c r="K144" s="30"/>
      <c r="L144" s="25"/>
      <c r="M144" s="57" t="str">
        <f>+IFERROR(VLOOKUP(#REF!&amp;"-"&amp;ROW()-89,[1]ワークシート!$F$2:$BX$1002,21,0),"")</f>
        <v/>
      </c>
      <c r="N144" s="65"/>
      <c r="O144" s="69" t="str">
        <f>+IFERROR(VLOOKUP(#REF!&amp;"-"&amp;ROW()-89,[1]ワークシート!$F$2:$BX$1002,22,0),"")</f>
        <v/>
      </c>
      <c r="P144" s="69"/>
      <c r="Q144" s="74" t="str">
        <f>+IFERROR(IF(VLOOKUP(#REF!&amp;"-"&amp;ROW()-89,[1]ワークシート!$F$2:$BX$1002,53,0)="","",VLOOKUP(#REF!&amp;"-"&amp;ROW()-89,[1]ワークシート!$F$2:$BX$1002,53,0)),"")</f>
        <v/>
      </c>
      <c r="R144" s="74"/>
      <c r="S144" s="74"/>
      <c r="T144" s="69" t="str">
        <f>+IFERROR(VLOOKUP(#REF!&amp;"-"&amp;ROW()-89,[1]ワークシート!$F$2:$BX$1002,58,0),"")</f>
        <v/>
      </c>
      <c r="U144" s="69"/>
      <c r="V144" s="69" t="str">
        <f>+IFERROR(VLOOKUP(#REF!&amp;"-"&amp;ROW()-89,[1]ワークシート!$F$2:$BX$1002,59,0),"")</f>
        <v/>
      </c>
      <c r="W144" s="69"/>
      <c r="X144" s="69"/>
      <c r="Y144" s="48" t="str">
        <f t="shared" si="0"/>
        <v/>
      </c>
      <c r="Z144" s="48"/>
      <c r="AA144" s="15" t="str">
        <f>+IFERROR(VLOOKUP(#REF!&amp;"-"&amp;ROW()-89,[1]ワークシート!$F$2:$BX$1002,10,0)&amp;"","")</f>
        <v/>
      </c>
      <c r="AB144" s="25"/>
      <c r="AC144" s="125" t="str">
        <f>+IFERROR(VLOOKUP(#REF!&amp;"-"&amp;ROW()-89,[1]ワークシート!$F$2:$BX$1002,63,0),"")</f>
        <v/>
      </c>
      <c r="AD144" s="125"/>
      <c r="AE144" s="48" t="str">
        <f t="shared" si="1"/>
        <v/>
      </c>
      <c r="AF144" s="48"/>
      <c r="AG144" s="48" t="str">
        <f>+IFERROR(IF(VLOOKUP(#REF!&amp;"-"&amp;ROW()-89,[1]ワークシート!$F$2:$BX$1002,64,0)="","",VLOOKUP(#REF!&amp;"-"&amp;ROW()-89,[1]ワークシート!$F$2:$BX$1002,64,0)),"")</f>
        <v/>
      </c>
      <c r="AH144" s="48"/>
      <c r="AJ144" s="138">
        <v>61</v>
      </c>
      <c r="AK144" s="138" t="e">
        <f>+#REF!&amp;AJ144</f>
        <v>#REF!</v>
      </c>
      <c r="AL144" s="43"/>
      <c r="AM144" s="43" t="str">
        <f>+IFERROR(IF(VLOOKUP(#REF!&amp;"-"&amp;ROW()-89,[1]ワークシート!$F$2:$BW$1002,12,0)="","",VLOOKUP(#REF!&amp;"-"&amp;ROW()-89,[1]ワークシート!$F$2:$BW$1002,12,0)),"")</f>
        <v/>
      </c>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row>
    <row r="145" spans="1:70" ht="35.1" hidden="1" customHeight="1">
      <c r="A145" s="15" t="str">
        <f>+IFERROR(IF(VLOOKUP(#REF!&amp;"-"&amp;ROW()-89,[1]ワークシート!$F$2:$BX$1002,6,0)="","",VLOOKUP(#REF!&amp;"-"&amp;ROW()-89,[1]ワークシート!$F$2:$BX$1002,6,0)),"")</f>
        <v/>
      </c>
      <c r="B145" s="25"/>
      <c r="C145" s="15" t="str">
        <f>+IFERROR(IF(VLOOKUP(#REF!&amp;"-"&amp;ROW()-89,[1]ワークシート!$F$2:$BX$1002,7,0)="","",VLOOKUP(#REF!&amp;"-"&amp;ROW()-89,[1]ワークシート!$F$2:$BX$1002,7,0)),"")</f>
        <v/>
      </c>
      <c r="D145" s="25"/>
      <c r="E145" s="15" t="str">
        <f>+IFERROR(IF(VLOOKUP(#REF!&amp;"-"&amp;ROW()-89,[1]ワークシート!$F$2:$BX$1002,8,0)="","",VLOOKUP(#REF!&amp;"-"&amp;ROW()-89,[1]ワークシート!$F$2:$BX$1002,8,0)),"")</f>
        <v/>
      </c>
      <c r="F145" s="25"/>
      <c r="G145" s="48" t="str">
        <f>+IFERROR(IF(VLOOKUP(#REF!&amp;"-"&amp;ROW()-89,[1]ワークシート!$F$2:$BX$1002,9,0)="","",VLOOKUP(#REF!&amp;"-"&amp;ROW()-89,[1]ワークシート!$F$2:$BX$1002,9,0)),"")</f>
        <v/>
      </c>
      <c r="H1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5" s="52"/>
      <c r="J145" s="15" t="str">
        <f>+IFERROR(IF(VLOOKUP(#REF!&amp;"-"&amp;ROW()-89,[1]ワークシート!$F$2:$BX$1002,16,0)="","",VLOOKUP(#REF!&amp;"-"&amp;ROW()-89,[1]ワークシート!$F$2:$BX$1002,16,0)),"")</f>
        <v/>
      </c>
      <c r="K145" s="30"/>
      <c r="L145" s="25"/>
      <c r="M145" s="57" t="str">
        <f>+IFERROR(VLOOKUP(#REF!&amp;"-"&amp;ROW()-89,[1]ワークシート!$F$2:$BX$1002,21,0),"")</f>
        <v/>
      </c>
      <c r="N145" s="65"/>
      <c r="O145" s="69" t="str">
        <f>+IFERROR(VLOOKUP(#REF!&amp;"-"&amp;ROW()-89,[1]ワークシート!$F$2:$BX$1002,22,0),"")</f>
        <v/>
      </c>
      <c r="P145" s="69"/>
      <c r="Q145" s="74" t="str">
        <f>+IFERROR(IF(VLOOKUP(#REF!&amp;"-"&amp;ROW()-89,[1]ワークシート!$F$2:$BX$1002,53,0)="","",VLOOKUP(#REF!&amp;"-"&amp;ROW()-89,[1]ワークシート!$F$2:$BX$1002,53,0)),"")</f>
        <v/>
      </c>
      <c r="R145" s="74"/>
      <c r="S145" s="74"/>
      <c r="T145" s="69" t="str">
        <f>+IFERROR(VLOOKUP(#REF!&amp;"-"&amp;ROW()-89,[1]ワークシート!$F$2:$BX$1002,58,0),"")</f>
        <v/>
      </c>
      <c r="U145" s="69"/>
      <c r="V145" s="69" t="str">
        <f>+IFERROR(VLOOKUP(#REF!&amp;"-"&amp;ROW()-89,[1]ワークシート!$F$2:$BX$1002,59,0),"")</f>
        <v/>
      </c>
      <c r="W145" s="69"/>
      <c r="X145" s="69"/>
      <c r="Y145" s="48" t="str">
        <f t="shared" si="0"/>
        <v/>
      </c>
      <c r="Z145" s="48"/>
      <c r="AA145" s="15" t="str">
        <f>+IFERROR(VLOOKUP(#REF!&amp;"-"&amp;ROW()-89,[1]ワークシート!$F$2:$BX$1002,10,0)&amp;"","")</f>
        <v/>
      </c>
      <c r="AB145" s="25"/>
      <c r="AC145" s="125" t="str">
        <f>+IFERROR(VLOOKUP(#REF!&amp;"-"&amp;ROW()-89,[1]ワークシート!$F$2:$BX$1002,63,0),"")</f>
        <v/>
      </c>
      <c r="AD145" s="125"/>
      <c r="AE145" s="48" t="str">
        <f t="shared" si="1"/>
        <v/>
      </c>
      <c r="AF145" s="48"/>
      <c r="AG145" s="48" t="str">
        <f>+IFERROR(IF(VLOOKUP(#REF!&amp;"-"&amp;ROW()-89,[1]ワークシート!$F$2:$BX$1002,64,0)="","",VLOOKUP(#REF!&amp;"-"&amp;ROW()-89,[1]ワークシート!$F$2:$BX$1002,64,0)),"")</f>
        <v/>
      </c>
      <c r="AH145" s="48"/>
      <c r="AJ145" s="138">
        <v>62</v>
      </c>
      <c r="AK145" s="138" t="e">
        <f>+#REF!&amp;AJ145</f>
        <v>#REF!</v>
      </c>
      <c r="AL145" s="43"/>
      <c r="AM145" s="43" t="str">
        <f>+IFERROR(IF(VLOOKUP(#REF!&amp;"-"&amp;ROW()-89,[1]ワークシート!$F$2:$BW$1002,12,0)="","",VLOOKUP(#REF!&amp;"-"&amp;ROW()-89,[1]ワークシート!$F$2:$BW$1002,12,0)),"")</f>
        <v/>
      </c>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row>
    <row r="146" spans="1:70" ht="35.1" hidden="1" customHeight="1">
      <c r="A146" s="15" t="str">
        <f>+IFERROR(IF(VLOOKUP(#REF!&amp;"-"&amp;ROW()-89,[1]ワークシート!$F$2:$BX$1002,6,0)="","",VLOOKUP(#REF!&amp;"-"&amp;ROW()-89,[1]ワークシート!$F$2:$BX$1002,6,0)),"")</f>
        <v/>
      </c>
      <c r="B146" s="25"/>
      <c r="C146" s="15" t="str">
        <f>+IFERROR(IF(VLOOKUP(#REF!&amp;"-"&amp;ROW()-89,[1]ワークシート!$F$2:$BX$1002,7,0)="","",VLOOKUP(#REF!&amp;"-"&amp;ROW()-89,[1]ワークシート!$F$2:$BX$1002,7,0)),"")</f>
        <v/>
      </c>
      <c r="D146" s="25"/>
      <c r="E146" s="15" t="str">
        <f>+IFERROR(IF(VLOOKUP(#REF!&amp;"-"&amp;ROW()-89,[1]ワークシート!$F$2:$BX$1002,8,0)="","",VLOOKUP(#REF!&amp;"-"&amp;ROW()-89,[1]ワークシート!$F$2:$BX$1002,8,0)),"")</f>
        <v/>
      </c>
      <c r="F146" s="25"/>
      <c r="G146" s="48" t="str">
        <f>+IFERROR(IF(VLOOKUP(#REF!&amp;"-"&amp;ROW()-89,[1]ワークシート!$F$2:$BX$1002,9,0)="","",VLOOKUP(#REF!&amp;"-"&amp;ROW()-89,[1]ワークシート!$F$2:$BX$1002,9,0)),"")</f>
        <v/>
      </c>
      <c r="H1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6" s="52"/>
      <c r="J146" s="15" t="str">
        <f>+IFERROR(IF(VLOOKUP(#REF!&amp;"-"&amp;ROW()-89,[1]ワークシート!$F$2:$BX$1002,16,0)="","",VLOOKUP(#REF!&amp;"-"&amp;ROW()-89,[1]ワークシート!$F$2:$BX$1002,16,0)),"")</f>
        <v/>
      </c>
      <c r="K146" s="30"/>
      <c r="L146" s="25"/>
      <c r="M146" s="57" t="str">
        <f>+IFERROR(VLOOKUP(#REF!&amp;"-"&amp;ROW()-89,[1]ワークシート!$F$2:$BX$1002,21,0),"")</f>
        <v/>
      </c>
      <c r="N146" s="65"/>
      <c r="O146" s="69" t="str">
        <f>+IFERROR(VLOOKUP(#REF!&amp;"-"&amp;ROW()-89,[1]ワークシート!$F$2:$BX$1002,22,0),"")</f>
        <v/>
      </c>
      <c r="P146" s="69"/>
      <c r="Q146" s="74" t="str">
        <f>+IFERROR(IF(VLOOKUP(#REF!&amp;"-"&amp;ROW()-89,[1]ワークシート!$F$2:$BX$1002,53,0)="","",VLOOKUP(#REF!&amp;"-"&amp;ROW()-89,[1]ワークシート!$F$2:$BX$1002,53,0)),"")</f>
        <v/>
      </c>
      <c r="R146" s="74"/>
      <c r="S146" s="74"/>
      <c r="T146" s="69" t="str">
        <f>+IFERROR(VLOOKUP(#REF!&amp;"-"&amp;ROW()-89,[1]ワークシート!$F$2:$BX$1002,58,0),"")</f>
        <v/>
      </c>
      <c r="U146" s="69"/>
      <c r="V146" s="69" t="str">
        <f>+IFERROR(VLOOKUP(#REF!&amp;"-"&amp;ROW()-89,[1]ワークシート!$F$2:$BX$1002,59,0),"")</f>
        <v/>
      </c>
      <c r="W146" s="69"/>
      <c r="X146" s="69"/>
      <c r="Y146" s="48" t="str">
        <f t="shared" si="0"/>
        <v/>
      </c>
      <c r="Z146" s="48"/>
      <c r="AA146" s="15" t="str">
        <f>+IFERROR(VLOOKUP(#REF!&amp;"-"&amp;ROW()-89,[1]ワークシート!$F$2:$BX$1002,10,0)&amp;"","")</f>
        <v/>
      </c>
      <c r="AB146" s="25"/>
      <c r="AC146" s="125" t="str">
        <f>+IFERROR(VLOOKUP(#REF!&amp;"-"&amp;ROW()-89,[1]ワークシート!$F$2:$BX$1002,63,0),"")</f>
        <v/>
      </c>
      <c r="AD146" s="125"/>
      <c r="AE146" s="48" t="str">
        <f t="shared" si="1"/>
        <v/>
      </c>
      <c r="AF146" s="48"/>
      <c r="AG146" s="48" t="str">
        <f>+IFERROR(IF(VLOOKUP(#REF!&amp;"-"&amp;ROW()-89,[1]ワークシート!$F$2:$BX$1002,64,0)="","",VLOOKUP(#REF!&amp;"-"&amp;ROW()-89,[1]ワークシート!$F$2:$BX$1002,64,0)),"")</f>
        <v/>
      </c>
      <c r="AH146" s="48"/>
      <c r="AJ146" s="138">
        <v>63</v>
      </c>
      <c r="AK146" s="138" t="e">
        <f>+#REF!&amp;AJ146</f>
        <v>#REF!</v>
      </c>
      <c r="AL146" s="43"/>
      <c r="AM146" s="43" t="str">
        <f>+IFERROR(IF(VLOOKUP(#REF!&amp;"-"&amp;ROW()-89,[1]ワークシート!$F$2:$BW$1002,12,0)="","",VLOOKUP(#REF!&amp;"-"&amp;ROW()-89,[1]ワークシート!$F$2:$BW$1002,12,0)),"")</f>
        <v/>
      </c>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row>
    <row r="147" spans="1:70" ht="35.1" hidden="1" customHeight="1">
      <c r="A147" s="15" t="str">
        <f>+IFERROR(IF(VLOOKUP(#REF!&amp;"-"&amp;ROW()-89,[1]ワークシート!$F$2:$BX$1002,6,0)="","",VLOOKUP(#REF!&amp;"-"&amp;ROW()-89,[1]ワークシート!$F$2:$BX$1002,6,0)),"")</f>
        <v/>
      </c>
      <c r="B147" s="25"/>
      <c r="C147" s="15" t="str">
        <f>+IFERROR(IF(VLOOKUP(#REF!&amp;"-"&amp;ROW()-89,[1]ワークシート!$F$2:$BX$1002,7,0)="","",VLOOKUP(#REF!&amp;"-"&amp;ROW()-89,[1]ワークシート!$F$2:$BX$1002,7,0)),"")</f>
        <v/>
      </c>
      <c r="D147" s="25"/>
      <c r="E147" s="15" t="str">
        <f>+IFERROR(IF(VLOOKUP(#REF!&amp;"-"&amp;ROW()-89,[1]ワークシート!$F$2:$BX$1002,8,0)="","",VLOOKUP(#REF!&amp;"-"&amp;ROW()-89,[1]ワークシート!$F$2:$BX$1002,8,0)),"")</f>
        <v/>
      </c>
      <c r="F147" s="25"/>
      <c r="G147" s="48" t="str">
        <f>+IFERROR(IF(VLOOKUP(#REF!&amp;"-"&amp;ROW()-89,[1]ワークシート!$F$2:$BX$1002,9,0)="","",VLOOKUP(#REF!&amp;"-"&amp;ROW()-89,[1]ワークシート!$F$2:$BX$1002,9,0)),"")</f>
        <v/>
      </c>
      <c r="H1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7" s="52"/>
      <c r="J147" s="15" t="str">
        <f>+IFERROR(IF(VLOOKUP(#REF!&amp;"-"&amp;ROW()-89,[1]ワークシート!$F$2:$BX$1002,16,0)="","",VLOOKUP(#REF!&amp;"-"&amp;ROW()-89,[1]ワークシート!$F$2:$BX$1002,16,0)),"")</f>
        <v/>
      </c>
      <c r="K147" s="30"/>
      <c r="L147" s="25"/>
      <c r="M147" s="57" t="str">
        <f>+IFERROR(VLOOKUP(#REF!&amp;"-"&amp;ROW()-89,[1]ワークシート!$F$2:$BX$1002,21,0),"")</f>
        <v/>
      </c>
      <c r="N147" s="65"/>
      <c r="O147" s="69" t="str">
        <f>+IFERROR(VLOOKUP(#REF!&amp;"-"&amp;ROW()-89,[1]ワークシート!$F$2:$BX$1002,22,0),"")</f>
        <v/>
      </c>
      <c r="P147" s="69"/>
      <c r="Q147" s="74" t="str">
        <f>+IFERROR(IF(VLOOKUP(#REF!&amp;"-"&amp;ROW()-89,[1]ワークシート!$F$2:$BX$1002,53,0)="","",VLOOKUP(#REF!&amp;"-"&amp;ROW()-89,[1]ワークシート!$F$2:$BX$1002,53,0)),"")</f>
        <v/>
      </c>
      <c r="R147" s="74"/>
      <c r="S147" s="74"/>
      <c r="T147" s="69" t="str">
        <f>+IFERROR(VLOOKUP(#REF!&amp;"-"&amp;ROW()-89,[1]ワークシート!$F$2:$BX$1002,58,0),"")</f>
        <v/>
      </c>
      <c r="U147" s="69"/>
      <c r="V147" s="69" t="str">
        <f>+IFERROR(VLOOKUP(#REF!&amp;"-"&amp;ROW()-89,[1]ワークシート!$F$2:$BX$1002,59,0),"")</f>
        <v/>
      </c>
      <c r="W147" s="69"/>
      <c r="X147" s="69"/>
      <c r="Y147" s="48" t="str">
        <f t="shared" si="0"/>
        <v/>
      </c>
      <c r="Z147" s="48"/>
      <c r="AA147" s="15" t="str">
        <f>+IFERROR(VLOOKUP(#REF!&amp;"-"&amp;ROW()-89,[1]ワークシート!$F$2:$BX$1002,10,0)&amp;"","")</f>
        <v/>
      </c>
      <c r="AB147" s="25"/>
      <c r="AC147" s="125" t="str">
        <f>+IFERROR(VLOOKUP(#REF!&amp;"-"&amp;ROW()-89,[1]ワークシート!$F$2:$BX$1002,63,0),"")</f>
        <v/>
      </c>
      <c r="AD147" s="125"/>
      <c r="AE147" s="48" t="str">
        <f t="shared" si="1"/>
        <v/>
      </c>
      <c r="AF147" s="48"/>
      <c r="AG147" s="48" t="str">
        <f>+IFERROR(IF(VLOOKUP(#REF!&amp;"-"&amp;ROW()-89,[1]ワークシート!$F$2:$BX$1002,64,0)="","",VLOOKUP(#REF!&amp;"-"&amp;ROW()-89,[1]ワークシート!$F$2:$BX$1002,64,0)),"")</f>
        <v/>
      </c>
      <c r="AH147" s="48"/>
      <c r="AJ147" s="138">
        <v>64</v>
      </c>
      <c r="AK147" s="138" t="e">
        <f>+#REF!&amp;AJ147</f>
        <v>#REF!</v>
      </c>
      <c r="AL147" s="43"/>
      <c r="AM147" s="43" t="str">
        <f>+IFERROR(IF(VLOOKUP(#REF!&amp;"-"&amp;ROW()-89,[1]ワークシート!$F$2:$BW$1002,12,0)="","",VLOOKUP(#REF!&amp;"-"&amp;ROW()-89,[1]ワークシート!$F$2:$BW$1002,12,0)),"")</f>
        <v/>
      </c>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row>
    <row r="148" spans="1:70" ht="35.1" hidden="1" customHeight="1">
      <c r="A148" s="15" t="str">
        <f>+IFERROR(IF(VLOOKUP(#REF!&amp;"-"&amp;ROW()-89,[1]ワークシート!$F$2:$BX$1002,6,0)="","",VLOOKUP(#REF!&amp;"-"&amp;ROW()-89,[1]ワークシート!$F$2:$BX$1002,6,0)),"")</f>
        <v/>
      </c>
      <c r="B148" s="25"/>
      <c r="C148" s="15" t="str">
        <f>+IFERROR(IF(VLOOKUP(#REF!&amp;"-"&amp;ROW()-89,[1]ワークシート!$F$2:$BX$1002,7,0)="","",VLOOKUP(#REF!&amp;"-"&amp;ROW()-89,[1]ワークシート!$F$2:$BX$1002,7,0)),"")</f>
        <v/>
      </c>
      <c r="D148" s="25"/>
      <c r="E148" s="15" t="str">
        <f>+IFERROR(IF(VLOOKUP(#REF!&amp;"-"&amp;ROW()-89,[1]ワークシート!$F$2:$BX$1002,8,0)="","",VLOOKUP(#REF!&amp;"-"&amp;ROW()-89,[1]ワークシート!$F$2:$BX$1002,8,0)),"")</f>
        <v/>
      </c>
      <c r="F148" s="25"/>
      <c r="G148" s="48" t="str">
        <f>+IFERROR(IF(VLOOKUP(#REF!&amp;"-"&amp;ROW()-89,[1]ワークシート!$F$2:$BX$1002,9,0)="","",VLOOKUP(#REF!&amp;"-"&amp;ROW()-89,[1]ワークシート!$F$2:$BX$1002,9,0)),"")</f>
        <v/>
      </c>
      <c r="H1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8" s="52"/>
      <c r="J148" s="15" t="str">
        <f>+IFERROR(IF(VLOOKUP(#REF!&amp;"-"&amp;ROW()-89,[1]ワークシート!$F$2:$BX$1002,16,0)="","",VLOOKUP(#REF!&amp;"-"&amp;ROW()-89,[1]ワークシート!$F$2:$BX$1002,16,0)),"")</f>
        <v/>
      </c>
      <c r="K148" s="30"/>
      <c r="L148" s="25"/>
      <c r="M148" s="57" t="str">
        <f>+IFERROR(VLOOKUP(#REF!&amp;"-"&amp;ROW()-89,[1]ワークシート!$F$2:$BX$1002,21,0),"")</f>
        <v/>
      </c>
      <c r="N148" s="65"/>
      <c r="O148" s="69" t="str">
        <f>+IFERROR(VLOOKUP(#REF!&amp;"-"&amp;ROW()-89,[1]ワークシート!$F$2:$BX$1002,22,0),"")</f>
        <v/>
      </c>
      <c r="P148" s="69"/>
      <c r="Q148" s="74" t="str">
        <f>+IFERROR(IF(VLOOKUP(#REF!&amp;"-"&amp;ROW()-89,[1]ワークシート!$F$2:$BX$1002,53,0)="","",VLOOKUP(#REF!&amp;"-"&amp;ROW()-89,[1]ワークシート!$F$2:$BX$1002,53,0)),"")</f>
        <v/>
      </c>
      <c r="R148" s="74"/>
      <c r="S148" s="74"/>
      <c r="T148" s="69" t="str">
        <f>+IFERROR(VLOOKUP(#REF!&amp;"-"&amp;ROW()-89,[1]ワークシート!$F$2:$BX$1002,58,0),"")</f>
        <v/>
      </c>
      <c r="U148" s="69"/>
      <c r="V148" s="69" t="str">
        <f>+IFERROR(VLOOKUP(#REF!&amp;"-"&amp;ROW()-89,[1]ワークシート!$F$2:$BX$1002,59,0),"")</f>
        <v/>
      </c>
      <c r="W148" s="69"/>
      <c r="X148" s="69"/>
      <c r="Y148" s="48" t="str">
        <f t="shared" ref="Y148:Y211" si="2">IF(AC148="","",IF(AC148=0,"使用貸借権","賃借権"))</f>
        <v/>
      </c>
      <c r="Z148" s="48"/>
      <c r="AA148" s="15" t="str">
        <f>+IFERROR(VLOOKUP(#REF!&amp;"-"&amp;ROW()-89,[1]ワークシート!$F$2:$BX$1002,10,0)&amp;"","")</f>
        <v/>
      </c>
      <c r="AB148" s="25"/>
      <c r="AC148" s="125" t="str">
        <f>+IFERROR(VLOOKUP(#REF!&amp;"-"&amp;ROW()-89,[1]ワークシート!$F$2:$BX$1002,63,0),"")</f>
        <v/>
      </c>
      <c r="AD148" s="125"/>
      <c r="AE148" s="48" t="str">
        <f t="shared" ref="AE148:AE211" si="3">IF(Y148="","",IF(Y148="使用貸借権","-","口座引落　１２月"))</f>
        <v/>
      </c>
      <c r="AF148" s="48"/>
      <c r="AG148" s="48" t="str">
        <f>+IFERROR(IF(VLOOKUP(#REF!&amp;"-"&amp;ROW()-89,[1]ワークシート!$F$2:$BX$1002,64,0)="","",VLOOKUP(#REF!&amp;"-"&amp;ROW()-89,[1]ワークシート!$F$2:$BX$1002,64,0)),"")</f>
        <v/>
      </c>
      <c r="AH148" s="48"/>
      <c r="AJ148" s="138">
        <v>65</v>
      </c>
      <c r="AK148" s="138" t="e">
        <f>+#REF!&amp;AJ148</f>
        <v>#REF!</v>
      </c>
      <c r="AL148" s="43"/>
      <c r="AM148" s="43" t="str">
        <f>+IFERROR(IF(VLOOKUP(#REF!&amp;"-"&amp;ROW()-89,[1]ワークシート!$F$2:$BW$1002,12,0)="","",VLOOKUP(#REF!&amp;"-"&amp;ROW()-89,[1]ワークシート!$F$2:$BW$1002,12,0)),"")</f>
        <v/>
      </c>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row>
    <row r="149" spans="1:70" ht="35.1" hidden="1" customHeight="1">
      <c r="A149" s="15" t="str">
        <f>+IFERROR(IF(VLOOKUP(#REF!&amp;"-"&amp;ROW()-89,[1]ワークシート!$F$2:$BX$1002,6,0)="","",VLOOKUP(#REF!&amp;"-"&amp;ROW()-89,[1]ワークシート!$F$2:$BX$1002,6,0)),"")</f>
        <v/>
      </c>
      <c r="B149" s="25"/>
      <c r="C149" s="15" t="str">
        <f>+IFERROR(IF(VLOOKUP(#REF!&amp;"-"&amp;ROW()-89,[1]ワークシート!$F$2:$BX$1002,7,0)="","",VLOOKUP(#REF!&amp;"-"&amp;ROW()-89,[1]ワークシート!$F$2:$BX$1002,7,0)),"")</f>
        <v/>
      </c>
      <c r="D149" s="25"/>
      <c r="E149" s="15" t="str">
        <f>+IFERROR(IF(VLOOKUP(#REF!&amp;"-"&amp;ROW()-89,[1]ワークシート!$F$2:$BX$1002,8,0)="","",VLOOKUP(#REF!&amp;"-"&amp;ROW()-89,[1]ワークシート!$F$2:$BX$1002,8,0)),"")</f>
        <v/>
      </c>
      <c r="F149" s="25"/>
      <c r="G149" s="48" t="str">
        <f>+IFERROR(IF(VLOOKUP(#REF!&amp;"-"&amp;ROW()-89,[1]ワークシート!$F$2:$BX$1002,9,0)="","",VLOOKUP(#REF!&amp;"-"&amp;ROW()-89,[1]ワークシート!$F$2:$BX$1002,9,0)),"")</f>
        <v/>
      </c>
      <c r="H1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49" s="52"/>
      <c r="J149" s="15" t="str">
        <f>+IFERROR(IF(VLOOKUP(#REF!&amp;"-"&amp;ROW()-89,[1]ワークシート!$F$2:$BX$1002,16,0)="","",VLOOKUP(#REF!&amp;"-"&amp;ROW()-89,[1]ワークシート!$F$2:$BX$1002,16,0)),"")</f>
        <v/>
      </c>
      <c r="K149" s="30"/>
      <c r="L149" s="25"/>
      <c r="M149" s="57" t="str">
        <f>+IFERROR(VLOOKUP(#REF!&amp;"-"&amp;ROW()-89,[1]ワークシート!$F$2:$BX$1002,21,0),"")</f>
        <v/>
      </c>
      <c r="N149" s="65"/>
      <c r="O149" s="69" t="str">
        <f>+IFERROR(VLOOKUP(#REF!&amp;"-"&amp;ROW()-89,[1]ワークシート!$F$2:$BX$1002,22,0),"")</f>
        <v/>
      </c>
      <c r="P149" s="69"/>
      <c r="Q149" s="74" t="str">
        <f>+IFERROR(IF(VLOOKUP(#REF!&amp;"-"&amp;ROW()-89,[1]ワークシート!$F$2:$BX$1002,53,0)="","",VLOOKUP(#REF!&amp;"-"&amp;ROW()-89,[1]ワークシート!$F$2:$BX$1002,53,0)),"")</f>
        <v/>
      </c>
      <c r="R149" s="74"/>
      <c r="S149" s="74"/>
      <c r="T149" s="69" t="str">
        <f>+IFERROR(VLOOKUP(#REF!&amp;"-"&amp;ROW()-89,[1]ワークシート!$F$2:$BX$1002,58,0),"")</f>
        <v/>
      </c>
      <c r="U149" s="69"/>
      <c r="V149" s="69" t="str">
        <f>+IFERROR(VLOOKUP(#REF!&amp;"-"&amp;ROW()-89,[1]ワークシート!$F$2:$BX$1002,59,0),"")</f>
        <v/>
      </c>
      <c r="W149" s="69"/>
      <c r="X149" s="69"/>
      <c r="Y149" s="48" t="str">
        <f t="shared" si="2"/>
        <v/>
      </c>
      <c r="Z149" s="48"/>
      <c r="AA149" s="15" t="str">
        <f>+IFERROR(VLOOKUP(#REF!&amp;"-"&amp;ROW()-89,[1]ワークシート!$F$2:$BX$1002,10,0)&amp;"","")</f>
        <v/>
      </c>
      <c r="AB149" s="25"/>
      <c r="AC149" s="125" t="str">
        <f>+IFERROR(VLOOKUP(#REF!&amp;"-"&amp;ROW()-89,[1]ワークシート!$F$2:$BX$1002,63,0),"")</f>
        <v/>
      </c>
      <c r="AD149" s="125"/>
      <c r="AE149" s="48" t="str">
        <f t="shared" si="3"/>
        <v/>
      </c>
      <c r="AF149" s="48"/>
      <c r="AG149" s="48" t="str">
        <f>+IFERROR(IF(VLOOKUP(#REF!&amp;"-"&amp;ROW()-89,[1]ワークシート!$F$2:$BX$1002,64,0)="","",VLOOKUP(#REF!&amp;"-"&amp;ROW()-89,[1]ワークシート!$F$2:$BX$1002,64,0)),"")</f>
        <v/>
      </c>
      <c r="AH149" s="48"/>
      <c r="AJ149" s="138">
        <v>66</v>
      </c>
      <c r="AK149" s="138" t="e">
        <f>+#REF!&amp;AJ149</f>
        <v>#REF!</v>
      </c>
      <c r="AL149" s="43"/>
      <c r="AM149" s="43" t="str">
        <f>+IFERROR(IF(VLOOKUP(#REF!&amp;"-"&amp;ROW()-89,[1]ワークシート!$F$2:$BW$1002,12,0)="","",VLOOKUP(#REF!&amp;"-"&amp;ROW()-89,[1]ワークシート!$F$2:$BW$1002,12,0)),"")</f>
        <v/>
      </c>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row>
    <row r="150" spans="1:70" ht="35.1" hidden="1" customHeight="1">
      <c r="A150" s="15" t="str">
        <f>+IFERROR(IF(VLOOKUP(#REF!&amp;"-"&amp;ROW()-89,[1]ワークシート!$F$2:$BX$1002,6,0)="","",VLOOKUP(#REF!&amp;"-"&amp;ROW()-89,[1]ワークシート!$F$2:$BX$1002,6,0)),"")</f>
        <v/>
      </c>
      <c r="B150" s="25"/>
      <c r="C150" s="15" t="str">
        <f>+IFERROR(IF(VLOOKUP(#REF!&amp;"-"&amp;ROW()-89,[1]ワークシート!$F$2:$BX$1002,7,0)="","",VLOOKUP(#REF!&amp;"-"&amp;ROW()-89,[1]ワークシート!$F$2:$BX$1002,7,0)),"")</f>
        <v/>
      </c>
      <c r="D150" s="25"/>
      <c r="E150" s="15" t="str">
        <f>+IFERROR(IF(VLOOKUP(#REF!&amp;"-"&amp;ROW()-89,[1]ワークシート!$F$2:$BX$1002,8,0)="","",VLOOKUP(#REF!&amp;"-"&amp;ROW()-89,[1]ワークシート!$F$2:$BX$1002,8,0)),"")</f>
        <v/>
      </c>
      <c r="F150" s="25"/>
      <c r="G150" s="48" t="str">
        <f>+IFERROR(IF(VLOOKUP(#REF!&amp;"-"&amp;ROW()-89,[1]ワークシート!$F$2:$BX$1002,9,0)="","",VLOOKUP(#REF!&amp;"-"&amp;ROW()-89,[1]ワークシート!$F$2:$BX$1002,9,0)),"")</f>
        <v/>
      </c>
      <c r="H1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0" s="52"/>
      <c r="J150" s="15" t="str">
        <f>+IFERROR(IF(VLOOKUP(#REF!&amp;"-"&amp;ROW()-89,[1]ワークシート!$F$2:$BX$1002,16,0)="","",VLOOKUP(#REF!&amp;"-"&amp;ROW()-89,[1]ワークシート!$F$2:$BX$1002,16,0)),"")</f>
        <v/>
      </c>
      <c r="K150" s="30"/>
      <c r="L150" s="25"/>
      <c r="M150" s="57" t="str">
        <f>+IFERROR(VLOOKUP(#REF!&amp;"-"&amp;ROW()-89,[1]ワークシート!$F$2:$BX$1002,21,0),"")</f>
        <v/>
      </c>
      <c r="N150" s="65"/>
      <c r="O150" s="69" t="str">
        <f>+IFERROR(VLOOKUP(#REF!&amp;"-"&amp;ROW()-89,[1]ワークシート!$F$2:$BX$1002,22,0),"")</f>
        <v/>
      </c>
      <c r="P150" s="69"/>
      <c r="Q150" s="74" t="str">
        <f>+IFERROR(IF(VLOOKUP(#REF!&amp;"-"&amp;ROW()-89,[1]ワークシート!$F$2:$BX$1002,53,0)="","",VLOOKUP(#REF!&amp;"-"&amp;ROW()-89,[1]ワークシート!$F$2:$BX$1002,53,0)),"")</f>
        <v/>
      </c>
      <c r="R150" s="74"/>
      <c r="S150" s="74"/>
      <c r="T150" s="69" t="str">
        <f>+IFERROR(VLOOKUP(#REF!&amp;"-"&amp;ROW()-89,[1]ワークシート!$F$2:$BX$1002,58,0),"")</f>
        <v/>
      </c>
      <c r="U150" s="69"/>
      <c r="V150" s="69" t="str">
        <f>+IFERROR(VLOOKUP(#REF!&amp;"-"&amp;ROW()-89,[1]ワークシート!$F$2:$BX$1002,59,0),"")</f>
        <v/>
      </c>
      <c r="W150" s="69"/>
      <c r="X150" s="69"/>
      <c r="Y150" s="48" t="str">
        <f t="shared" si="2"/>
        <v/>
      </c>
      <c r="Z150" s="48"/>
      <c r="AA150" s="15" t="str">
        <f>+IFERROR(VLOOKUP(#REF!&amp;"-"&amp;ROW()-89,[1]ワークシート!$F$2:$BX$1002,10,0)&amp;"","")</f>
        <v/>
      </c>
      <c r="AB150" s="25"/>
      <c r="AC150" s="125" t="str">
        <f>+IFERROR(VLOOKUP(#REF!&amp;"-"&amp;ROW()-89,[1]ワークシート!$F$2:$BX$1002,63,0),"")</f>
        <v/>
      </c>
      <c r="AD150" s="125"/>
      <c r="AE150" s="48" t="str">
        <f t="shared" si="3"/>
        <v/>
      </c>
      <c r="AF150" s="48"/>
      <c r="AG150" s="48" t="str">
        <f>+IFERROR(IF(VLOOKUP(#REF!&amp;"-"&amp;ROW()-89,[1]ワークシート!$F$2:$BX$1002,64,0)="","",VLOOKUP(#REF!&amp;"-"&amp;ROW()-89,[1]ワークシート!$F$2:$BX$1002,64,0)),"")</f>
        <v/>
      </c>
      <c r="AH150" s="48"/>
      <c r="AJ150" s="138">
        <v>67</v>
      </c>
      <c r="AK150" s="138" t="e">
        <f>+#REF!&amp;AJ150</f>
        <v>#REF!</v>
      </c>
      <c r="AL150" s="43"/>
      <c r="AM150" s="43" t="str">
        <f>+IFERROR(IF(VLOOKUP(#REF!&amp;"-"&amp;ROW()-89,[1]ワークシート!$F$2:$BW$1002,12,0)="","",VLOOKUP(#REF!&amp;"-"&amp;ROW()-89,[1]ワークシート!$F$2:$BW$1002,12,0)),"")</f>
        <v/>
      </c>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row>
    <row r="151" spans="1:70" ht="35.1" hidden="1" customHeight="1">
      <c r="A151" s="15" t="str">
        <f>+IFERROR(IF(VLOOKUP(#REF!&amp;"-"&amp;ROW()-89,[1]ワークシート!$F$2:$BX$1002,6,0)="","",VLOOKUP(#REF!&amp;"-"&amp;ROW()-89,[1]ワークシート!$F$2:$BX$1002,6,0)),"")</f>
        <v/>
      </c>
      <c r="B151" s="25"/>
      <c r="C151" s="15" t="str">
        <f>+IFERROR(IF(VLOOKUP(#REF!&amp;"-"&amp;ROW()-89,[1]ワークシート!$F$2:$BX$1002,7,0)="","",VLOOKUP(#REF!&amp;"-"&amp;ROW()-89,[1]ワークシート!$F$2:$BX$1002,7,0)),"")</f>
        <v/>
      </c>
      <c r="D151" s="25"/>
      <c r="E151" s="15" t="str">
        <f>+IFERROR(IF(VLOOKUP(#REF!&amp;"-"&amp;ROW()-89,[1]ワークシート!$F$2:$BX$1002,8,0)="","",VLOOKUP(#REF!&amp;"-"&amp;ROW()-89,[1]ワークシート!$F$2:$BX$1002,8,0)),"")</f>
        <v/>
      </c>
      <c r="F151" s="25"/>
      <c r="G151" s="48" t="str">
        <f>+IFERROR(IF(VLOOKUP(#REF!&amp;"-"&amp;ROW()-89,[1]ワークシート!$F$2:$BX$1002,9,0)="","",VLOOKUP(#REF!&amp;"-"&amp;ROW()-89,[1]ワークシート!$F$2:$BX$1002,9,0)),"")</f>
        <v/>
      </c>
      <c r="H1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1" s="52"/>
      <c r="J151" s="15" t="str">
        <f>+IFERROR(IF(VLOOKUP(#REF!&amp;"-"&amp;ROW()-89,[1]ワークシート!$F$2:$BX$1002,16,0)="","",VLOOKUP(#REF!&amp;"-"&amp;ROW()-89,[1]ワークシート!$F$2:$BX$1002,16,0)),"")</f>
        <v/>
      </c>
      <c r="K151" s="30"/>
      <c r="L151" s="25"/>
      <c r="M151" s="57" t="str">
        <f>+IFERROR(VLOOKUP(#REF!&amp;"-"&amp;ROW()-89,[1]ワークシート!$F$2:$BX$1002,21,0),"")</f>
        <v/>
      </c>
      <c r="N151" s="65"/>
      <c r="O151" s="69" t="str">
        <f>+IFERROR(VLOOKUP(#REF!&amp;"-"&amp;ROW()-89,[1]ワークシート!$F$2:$BX$1002,22,0),"")</f>
        <v/>
      </c>
      <c r="P151" s="69"/>
      <c r="Q151" s="74" t="str">
        <f>+IFERROR(IF(VLOOKUP(#REF!&amp;"-"&amp;ROW()-89,[1]ワークシート!$F$2:$BX$1002,53,0)="","",VLOOKUP(#REF!&amp;"-"&amp;ROW()-89,[1]ワークシート!$F$2:$BX$1002,53,0)),"")</f>
        <v/>
      </c>
      <c r="R151" s="74"/>
      <c r="S151" s="74"/>
      <c r="T151" s="69" t="str">
        <f>+IFERROR(VLOOKUP(#REF!&amp;"-"&amp;ROW()-89,[1]ワークシート!$F$2:$BX$1002,58,0),"")</f>
        <v/>
      </c>
      <c r="U151" s="69"/>
      <c r="V151" s="69" t="str">
        <f>+IFERROR(VLOOKUP(#REF!&amp;"-"&amp;ROW()-89,[1]ワークシート!$F$2:$BX$1002,59,0),"")</f>
        <v/>
      </c>
      <c r="W151" s="69"/>
      <c r="X151" s="69"/>
      <c r="Y151" s="48" t="str">
        <f t="shared" si="2"/>
        <v/>
      </c>
      <c r="Z151" s="48"/>
      <c r="AA151" s="15" t="str">
        <f>+IFERROR(VLOOKUP(#REF!&amp;"-"&amp;ROW()-89,[1]ワークシート!$F$2:$BX$1002,10,0)&amp;"","")</f>
        <v/>
      </c>
      <c r="AB151" s="25"/>
      <c r="AC151" s="125" t="str">
        <f>+IFERROR(VLOOKUP(#REF!&amp;"-"&amp;ROW()-89,[1]ワークシート!$F$2:$BX$1002,63,0),"")</f>
        <v/>
      </c>
      <c r="AD151" s="125"/>
      <c r="AE151" s="48" t="str">
        <f t="shared" si="3"/>
        <v/>
      </c>
      <c r="AF151" s="48"/>
      <c r="AG151" s="48" t="str">
        <f>+IFERROR(IF(VLOOKUP(#REF!&amp;"-"&amp;ROW()-89,[1]ワークシート!$F$2:$BX$1002,64,0)="","",VLOOKUP(#REF!&amp;"-"&amp;ROW()-89,[1]ワークシート!$F$2:$BX$1002,64,0)),"")</f>
        <v/>
      </c>
      <c r="AH151" s="48"/>
      <c r="AJ151" s="138">
        <v>68</v>
      </c>
      <c r="AK151" s="138" t="e">
        <f>+#REF!&amp;AJ151</f>
        <v>#REF!</v>
      </c>
      <c r="AL151" s="43"/>
      <c r="AM151" s="43" t="str">
        <f>+IFERROR(IF(VLOOKUP(#REF!&amp;"-"&amp;ROW()-89,[1]ワークシート!$F$2:$BW$1002,12,0)="","",VLOOKUP(#REF!&amp;"-"&amp;ROW()-89,[1]ワークシート!$F$2:$BW$1002,12,0)),"")</f>
        <v/>
      </c>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row>
    <row r="152" spans="1:70" ht="35.1" hidden="1" customHeight="1">
      <c r="A152" s="15" t="str">
        <f>+IFERROR(IF(VLOOKUP(#REF!&amp;"-"&amp;ROW()-89,[1]ワークシート!$F$2:$BX$1002,6,0)="","",VLOOKUP(#REF!&amp;"-"&amp;ROW()-89,[1]ワークシート!$F$2:$BX$1002,6,0)),"")</f>
        <v/>
      </c>
      <c r="B152" s="25"/>
      <c r="C152" s="15" t="str">
        <f>+IFERROR(IF(VLOOKUP(#REF!&amp;"-"&amp;ROW()-89,[1]ワークシート!$F$2:$BX$1002,7,0)="","",VLOOKUP(#REF!&amp;"-"&amp;ROW()-89,[1]ワークシート!$F$2:$BX$1002,7,0)),"")</f>
        <v/>
      </c>
      <c r="D152" s="25"/>
      <c r="E152" s="15" t="str">
        <f>+IFERROR(IF(VLOOKUP(#REF!&amp;"-"&amp;ROW()-89,[1]ワークシート!$F$2:$BX$1002,8,0)="","",VLOOKUP(#REF!&amp;"-"&amp;ROW()-89,[1]ワークシート!$F$2:$BX$1002,8,0)),"")</f>
        <v/>
      </c>
      <c r="F152" s="25"/>
      <c r="G152" s="48" t="str">
        <f>+IFERROR(IF(VLOOKUP(#REF!&amp;"-"&amp;ROW()-89,[1]ワークシート!$F$2:$BX$1002,9,0)="","",VLOOKUP(#REF!&amp;"-"&amp;ROW()-89,[1]ワークシート!$F$2:$BX$1002,9,0)),"")</f>
        <v/>
      </c>
      <c r="H1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2" s="52"/>
      <c r="J152" s="15" t="str">
        <f>+IFERROR(IF(VLOOKUP(#REF!&amp;"-"&amp;ROW()-89,[1]ワークシート!$F$2:$BX$1002,16,0)="","",VLOOKUP(#REF!&amp;"-"&amp;ROW()-89,[1]ワークシート!$F$2:$BX$1002,16,0)),"")</f>
        <v/>
      </c>
      <c r="K152" s="30"/>
      <c r="L152" s="25"/>
      <c r="M152" s="57" t="str">
        <f>+IFERROR(VLOOKUP(#REF!&amp;"-"&amp;ROW()-89,[1]ワークシート!$F$2:$BX$1002,21,0),"")</f>
        <v/>
      </c>
      <c r="N152" s="65"/>
      <c r="O152" s="69" t="str">
        <f>+IFERROR(VLOOKUP(#REF!&amp;"-"&amp;ROW()-89,[1]ワークシート!$F$2:$BX$1002,22,0),"")</f>
        <v/>
      </c>
      <c r="P152" s="69"/>
      <c r="Q152" s="74" t="str">
        <f>+IFERROR(IF(VLOOKUP(#REF!&amp;"-"&amp;ROW()-89,[1]ワークシート!$F$2:$BX$1002,53,0)="","",VLOOKUP(#REF!&amp;"-"&amp;ROW()-89,[1]ワークシート!$F$2:$BX$1002,53,0)),"")</f>
        <v/>
      </c>
      <c r="R152" s="74"/>
      <c r="S152" s="74"/>
      <c r="T152" s="69" t="str">
        <f>+IFERROR(VLOOKUP(#REF!&amp;"-"&amp;ROW()-89,[1]ワークシート!$F$2:$BX$1002,58,0),"")</f>
        <v/>
      </c>
      <c r="U152" s="69"/>
      <c r="V152" s="69" t="str">
        <f>+IFERROR(VLOOKUP(#REF!&amp;"-"&amp;ROW()-89,[1]ワークシート!$F$2:$BX$1002,59,0),"")</f>
        <v/>
      </c>
      <c r="W152" s="69"/>
      <c r="X152" s="69"/>
      <c r="Y152" s="48" t="str">
        <f t="shared" si="2"/>
        <v/>
      </c>
      <c r="Z152" s="48"/>
      <c r="AA152" s="15" t="str">
        <f>+IFERROR(VLOOKUP(#REF!&amp;"-"&amp;ROW()-89,[1]ワークシート!$F$2:$BX$1002,10,0)&amp;"","")</f>
        <v/>
      </c>
      <c r="AB152" s="25"/>
      <c r="AC152" s="125" t="str">
        <f>+IFERROR(VLOOKUP(#REF!&amp;"-"&amp;ROW()-89,[1]ワークシート!$F$2:$BX$1002,63,0),"")</f>
        <v/>
      </c>
      <c r="AD152" s="125"/>
      <c r="AE152" s="48" t="str">
        <f t="shared" si="3"/>
        <v/>
      </c>
      <c r="AF152" s="48"/>
      <c r="AG152" s="48" t="str">
        <f>+IFERROR(IF(VLOOKUP(#REF!&amp;"-"&amp;ROW()-89,[1]ワークシート!$F$2:$BX$1002,64,0)="","",VLOOKUP(#REF!&amp;"-"&amp;ROW()-89,[1]ワークシート!$F$2:$BX$1002,64,0)),"")</f>
        <v/>
      </c>
      <c r="AH152" s="48"/>
      <c r="AJ152" s="138">
        <v>69</v>
      </c>
      <c r="AK152" s="138" t="e">
        <f>+#REF!&amp;AJ152</f>
        <v>#REF!</v>
      </c>
      <c r="AL152" s="43"/>
      <c r="AM152" s="43" t="str">
        <f>+IFERROR(IF(VLOOKUP(#REF!&amp;"-"&amp;ROW()-89,[1]ワークシート!$F$2:$BW$1002,12,0)="","",VLOOKUP(#REF!&amp;"-"&amp;ROW()-89,[1]ワークシート!$F$2:$BW$1002,12,0)),"")</f>
        <v/>
      </c>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row>
    <row r="153" spans="1:70" ht="35.1" hidden="1" customHeight="1">
      <c r="A153" s="15" t="str">
        <f>+IFERROR(IF(VLOOKUP(#REF!&amp;"-"&amp;ROW()-89,[1]ワークシート!$F$2:$BX$1002,6,0)="","",VLOOKUP(#REF!&amp;"-"&amp;ROW()-89,[1]ワークシート!$F$2:$BX$1002,6,0)),"")</f>
        <v/>
      </c>
      <c r="B153" s="25"/>
      <c r="C153" s="15" t="str">
        <f>+IFERROR(IF(VLOOKUP(#REF!&amp;"-"&amp;ROW()-89,[1]ワークシート!$F$2:$BX$1002,7,0)="","",VLOOKUP(#REF!&amp;"-"&amp;ROW()-89,[1]ワークシート!$F$2:$BX$1002,7,0)),"")</f>
        <v/>
      </c>
      <c r="D153" s="25"/>
      <c r="E153" s="15" t="str">
        <f>+IFERROR(IF(VLOOKUP(#REF!&amp;"-"&amp;ROW()-89,[1]ワークシート!$F$2:$BX$1002,8,0)="","",VLOOKUP(#REF!&amp;"-"&amp;ROW()-89,[1]ワークシート!$F$2:$BX$1002,8,0)),"")</f>
        <v/>
      </c>
      <c r="F153" s="25"/>
      <c r="G153" s="48" t="str">
        <f>+IFERROR(IF(VLOOKUP(#REF!&amp;"-"&amp;ROW()-89,[1]ワークシート!$F$2:$BX$1002,9,0)="","",VLOOKUP(#REF!&amp;"-"&amp;ROW()-89,[1]ワークシート!$F$2:$BX$1002,9,0)),"")</f>
        <v/>
      </c>
      <c r="H1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3" s="52"/>
      <c r="J153" s="15" t="str">
        <f>+IFERROR(IF(VLOOKUP(#REF!&amp;"-"&amp;ROW()-89,[1]ワークシート!$F$2:$BX$1002,16,0)="","",VLOOKUP(#REF!&amp;"-"&amp;ROW()-89,[1]ワークシート!$F$2:$BX$1002,16,0)),"")</f>
        <v/>
      </c>
      <c r="K153" s="30"/>
      <c r="L153" s="25"/>
      <c r="M153" s="57" t="str">
        <f>+IFERROR(VLOOKUP(#REF!&amp;"-"&amp;ROW()-89,[1]ワークシート!$F$2:$BX$1002,21,0),"")</f>
        <v/>
      </c>
      <c r="N153" s="65"/>
      <c r="O153" s="69" t="str">
        <f>+IFERROR(VLOOKUP(#REF!&amp;"-"&amp;ROW()-89,[1]ワークシート!$F$2:$BX$1002,22,0),"")</f>
        <v/>
      </c>
      <c r="P153" s="69"/>
      <c r="Q153" s="74" t="str">
        <f>+IFERROR(IF(VLOOKUP(#REF!&amp;"-"&amp;ROW()-89,[1]ワークシート!$F$2:$BX$1002,53,0)="","",VLOOKUP(#REF!&amp;"-"&amp;ROW()-89,[1]ワークシート!$F$2:$BX$1002,53,0)),"")</f>
        <v/>
      </c>
      <c r="R153" s="74"/>
      <c r="S153" s="74"/>
      <c r="T153" s="69" t="str">
        <f>+IFERROR(VLOOKUP(#REF!&amp;"-"&amp;ROW()-89,[1]ワークシート!$F$2:$BX$1002,58,0),"")</f>
        <v/>
      </c>
      <c r="U153" s="69"/>
      <c r="V153" s="69" t="str">
        <f>+IFERROR(VLOOKUP(#REF!&amp;"-"&amp;ROW()-89,[1]ワークシート!$F$2:$BX$1002,59,0),"")</f>
        <v/>
      </c>
      <c r="W153" s="69"/>
      <c r="X153" s="69"/>
      <c r="Y153" s="48" t="str">
        <f t="shared" si="2"/>
        <v/>
      </c>
      <c r="Z153" s="48"/>
      <c r="AA153" s="15" t="str">
        <f>+IFERROR(VLOOKUP(#REF!&amp;"-"&amp;ROW()-89,[1]ワークシート!$F$2:$BX$1002,10,0)&amp;"","")</f>
        <v/>
      </c>
      <c r="AB153" s="25"/>
      <c r="AC153" s="125" t="str">
        <f>+IFERROR(VLOOKUP(#REF!&amp;"-"&amp;ROW()-89,[1]ワークシート!$F$2:$BX$1002,63,0),"")</f>
        <v/>
      </c>
      <c r="AD153" s="125"/>
      <c r="AE153" s="48" t="str">
        <f t="shared" si="3"/>
        <v/>
      </c>
      <c r="AF153" s="48"/>
      <c r="AG153" s="48" t="str">
        <f>+IFERROR(IF(VLOOKUP(#REF!&amp;"-"&amp;ROW()-89,[1]ワークシート!$F$2:$BX$1002,64,0)="","",VLOOKUP(#REF!&amp;"-"&amp;ROW()-89,[1]ワークシート!$F$2:$BX$1002,64,0)),"")</f>
        <v/>
      </c>
      <c r="AH153" s="48"/>
      <c r="AJ153" s="138">
        <v>70</v>
      </c>
      <c r="AK153" s="138" t="e">
        <f>+#REF!&amp;AJ153</f>
        <v>#REF!</v>
      </c>
      <c r="AL153" s="43"/>
      <c r="AM153" s="43" t="str">
        <f>+IFERROR(IF(VLOOKUP(#REF!&amp;"-"&amp;ROW()-89,[1]ワークシート!$F$2:$BW$1002,12,0)="","",VLOOKUP(#REF!&amp;"-"&amp;ROW()-89,[1]ワークシート!$F$2:$BW$1002,12,0)),"")</f>
        <v/>
      </c>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row>
    <row r="154" spans="1:70" ht="35.1" hidden="1" customHeight="1">
      <c r="A154" s="15" t="str">
        <f>+IFERROR(IF(VLOOKUP(#REF!&amp;"-"&amp;ROW()-89,[1]ワークシート!$F$2:$BX$1002,6,0)="","",VLOOKUP(#REF!&amp;"-"&amp;ROW()-89,[1]ワークシート!$F$2:$BX$1002,6,0)),"")</f>
        <v/>
      </c>
      <c r="B154" s="25"/>
      <c r="C154" s="15" t="str">
        <f>+IFERROR(IF(VLOOKUP(#REF!&amp;"-"&amp;ROW()-89,[1]ワークシート!$F$2:$BX$1002,7,0)="","",VLOOKUP(#REF!&amp;"-"&amp;ROW()-89,[1]ワークシート!$F$2:$BX$1002,7,0)),"")</f>
        <v/>
      </c>
      <c r="D154" s="25"/>
      <c r="E154" s="15" t="str">
        <f>+IFERROR(IF(VLOOKUP(#REF!&amp;"-"&amp;ROW()-89,[1]ワークシート!$F$2:$BX$1002,8,0)="","",VLOOKUP(#REF!&amp;"-"&amp;ROW()-89,[1]ワークシート!$F$2:$BX$1002,8,0)),"")</f>
        <v/>
      </c>
      <c r="F154" s="25"/>
      <c r="G154" s="48" t="str">
        <f>+IFERROR(IF(VLOOKUP(#REF!&amp;"-"&amp;ROW()-89,[1]ワークシート!$F$2:$BX$1002,9,0)="","",VLOOKUP(#REF!&amp;"-"&amp;ROW()-89,[1]ワークシート!$F$2:$BX$1002,9,0)),"")</f>
        <v/>
      </c>
      <c r="H1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4" s="52"/>
      <c r="J154" s="15" t="str">
        <f>+IFERROR(IF(VLOOKUP(#REF!&amp;"-"&amp;ROW()-89,[1]ワークシート!$F$2:$BX$1002,16,0)="","",VLOOKUP(#REF!&amp;"-"&amp;ROW()-89,[1]ワークシート!$F$2:$BX$1002,16,0)),"")</f>
        <v/>
      </c>
      <c r="K154" s="30"/>
      <c r="L154" s="25"/>
      <c r="M154" s="57" t="str">
        <f>+IFERROR(VLOOKUP(#REF!&amp;"-"&amp;ROW()-89,[1]ワークシート!$F$2:$BX$1002,21,0),"")</f>
        <v/>
      </c>
      <c r="N154" s="65"/>
      <c r="O154" s="69" t="str">
        <f>+IFERROR(VLOOKUP(#REF!&amp;"-"&amp;ROW()-89,[1]ワークシート!$F$2:$BX$1002,22,0),"")</f>
        <v/>
      </c>
      <c r="P154" s="69"/>
      <c r="Q154" s="74" t="str">
        <f>+IFERROR(IF(VLOOKUP(#REF!&amp;"-"&amp;ROW()-89,[1]ワークシート!$F$2:$BX$1002,53,0)="","",VLOOKUP(#REF!&amp;"-"&amp;ROW()-89,[1]ワークシート!$F$2:$BX$1002,53,0)),"")</f>
        <v/>
      </c>
      <c r="R154" s="74"/>
      <c r="S154" s="74"/>
      <c r="T154" s="69" t="str">
        <f>+IFERROR(VLOOKUP(#REF!&amp;"-"&amp;ROW()-89,[1]ワークシート!$F$2:$BX$1002,58,0),"")</f>
        <v/>
      </c>
      <c r="U154" s="69"/>
      <c r="V154" s="69" t="str">
        <f>+IFERROR(VLOOKUP(#REF!&amp;"-"&amp;ROW()-89,[1]ワークシート!$F$2:$BX$1002,59,0),"")</f>
        <v/>
      </c>
      <c r="W154" s="69"/>
      <c r="X154" s="69"/>
      <c r="Y154" s="48" t="str">
        <f t="shared" si="2"/>
        <v/>
      </c>
      <c r="Z154" s="48"/>
      <c r="AA154" s="15" t="str">
        <f>+IFERROR(VLOOKUP(#REF!&amp;"-"&amp;ROW()-89,[1]ワークシート!$F$2:$BX$1002,10,0)&amp;"","")</f>
        <v/>
      </c>
      <c r="AB154" s="25"/>
      <c r="AC154" s="125" t="str">
        <f>+IFERROR(VLOOKUP(#REF!&amp;"-"&amp;ROW()-89,[1]ワークシート!$F$2:$BX$1002,63,0),"")</f>
        <v/>
      </c>
      <c r="AD154" s="125"/>
      <c r="AE154" s="48" t="str">
        <f t="shared" si="3"/>
        <v/>
      </c>
      <c r="AF154" s="48"/>
      <c r="AG154" s="48" t="str">
        <f>+IFERROR(IF(VLOOKUP(#REF!&amp;"-"&amp;ROW()-89,[1]ワークシート!$F$2:$BX$1002,64,0)="","",VLOOKUP(#REF!&amp;"-"&amp;ROW()-89,[1]ワークシート!$F$2:$BX$1002,64,0)),"")</f>
        <v/>
      </c>
      <c r="AH154" s="48"/>
      <c r="AJ154" s="138">
        <v>71</v>
      </c>
      <c r="AK154" s="138" t="e">
        <f>+#REF!&amp;AJ154</f>
        <v>#REF!</v>
      </c>
      <c r="AL154" s="43"/>
      <c r="AM154" s="43" t="str">
        <f>+IFERROR(IF(VLOOKUP(#REF!&amp;"-"&amp;ROW()-89,[1]ワークシート!$F$2:$BW$1002,12,0)="","",VLOOKUP(#REF!&amp;"-"&amp;ROW()-89,[1]ワークシート!$F$2:$BW$1002,12,0)),"")</f>
        <v/>
      </c>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row>
    <row r="155" spans="1:70" ht="35.1" hidden="1" customHeight="1">
      <c r="A155" s="15" t="str">
        <f>+IFERROR(IF(VLOOKUP(#REF!&amp;"-"&amp;ROW()-89,[1]ワークシート!$F$2:$BX$1002,6,0)="","",VLOOKUP(#REF!&amp;"-"&amp;ROW()-89,[1]ワークシート!$F$2:$BX$1002,6,0)),"")</f>
        <v/>
      </c>
      <c r="B155" s="25"/>
      <c r="C155" s="15" t="str">
        <f>+IFERROR(IF(VLOOKUP(#REF!&amp;"-"&amp;ROW()-89,[1]ワークシート!$F$2:$BX$1002,7,0)="","",VLOOKUP(#REF!&amp;"-"&amp;ROW()-89,[1]ワークシート!$F$2:$BX$1002,7,0)),"")</f>
        <v/>
      </c>
      <c r="D155" s="25"/>
      <c r="E155" s="15" t="str">
        <f>+IFERROR(IF(VLOOKUP(#REF!&amp;"-"&amp;ROW()-89,[1]ワークシート!$F$2:$BX$1002,8,0)="","",VLOOKUP(#REF!&amp;"-"&amp;ROW()-89,[1]ワークシート!$F$2:$BX$1002,8,0)),"")</f>
        <v/>
      </c>
      <c r="F155" s="25"/>
      <c r="G155" s="48" t="str">
        <f>+IFERROR(IF(VLOOKUP(#REF!&amp;"-"&amp;ROW()-89,[1]ワークシート!$F$2:$BX$1002,9,0)="","",VLOOKUP(#REF!&amp;"-"&amp;ROW()-89,[1]ワークシート!$F$2:$BX$1002,9,0)),"")</f>
        <v/>
      </c>
      <c r="H1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5" s="52"/>
      <c r="J155" s="15" t="str">
        <f>+IFERROR(IF(VLOOKUP(#REF!&amp;"-"&amp;ROW()-89,[1]ワークシート!$F$2:$BX$1002,16,0)="","",VLOOKUP(#REF!&amp;"-"&amp;ROW()-89,[1]ワークシート!$F$2:$BX$1002,16,0)),"")</f>
        <v/>
      </c>
      <c r="K155" s="30"/>
      <c r="L155" s="25"/>
      <c r="M155" s="57" t="str">
        <f>+IFERROR(VLOOKUP(#REF!&amp;"-"&amp;ROW()-89,[1]ワークシート!$F$2:$BX$1002,21,0),"")</f>
        <v/>
      </c>
      <c r="N155" s="65"/>
      <c r="O155" s="69" t="str">
        <f>+IFERROR(VLOOKUP(#REF!&amp;"-"&amp;ROW()-89,[1]ワークシート!$F$2:$BX$1002,22,0),"")</f>
        <v/>
      </c>
      <c r="P155" s="69"/>
      <c r="Q155" s="74" t="str">
        <f>+IFERROR(IF(VLOOKUP(#REF!&amp;"-"&amp;ROW()-89,[1]ワークシート!$F$2:$BX$1002,53,0)="","",VLOOKUP(#REF!&amp;"-"&amp;ROW()-89,[1]ワークシート!$F$2:$BX$1002,53,0)),"")</f>
        <v/>
      </c>
      <c r="R155" s="74"/>
      <c r="S155" s="74"/>
      <c r="T155" s="69" t="str">
        <f>+IFERROR(VLOOKUP(#REF!&amp;"-"&amp;ROW()-89,[1]ワークシート!$F$2:$BX$1002,58,0),"")</f>
        <v/>
      </c>
      <c r="U155" s="69"/>
      <c r="V155" s="69" t="str">
        <f>+IFERROR(VLOOKUP(#REF!&amp;"-"&amp;ROW()-89,[1]ワークシート!$F$2:$BX$1002,59,0),"")</f>
        <v/>
      </c>
      <c r="W155" s="69"/>
      <c r="X155" s="69"/>
      <c r="Y155" s="48" t="str">
        <f t="shared" si="2"/>
        <v/>
      </c>
      <c r="Z155" s="48"/>
      <c r="AA155" s="15" t="str">
        <f>+IFERROR(VLOOKUP(#REF!&amp;"-"&amp;ROW()-89,[1]ワークシート!$F$2:$BX$1002,10,0)&amp;"","")</f>
        <v/>
      </c>
      <c r="AB155" s="25"/>
      <c r="AC155" s="125" t="str">
        <f>+IFERROR(VLOOKUP(#REF!&amp;"-"&amp;ROW()-89,[1]ワークシート!$F$2:$BX$1002,63,0),"")</f>
        <v/>
      </c>
      <c r="AD155" s="125"/>
      <c r="AE155" s="48" t="str">
        <f t="shared" si="3"/>
        <v/>
      </c>
      <c r="AF155" s="48"/>
      <c r="AG155" s="48" t="str">
        <f>+IFERROR(IF(VLOOKUP(#REF!&amp;"-"&amp;ROW()-89,[1]ワークシート!$F$2:$BX$1002,64,0)="","",VLOOKUP(#REF!&amp;"-"&amp;ROW()-89,[1]ワークシート!$F$2:$BX$1002,64,0)),"")</f>
        <v/>
      </c>
      <c r="AH155" s="48"/>
      <c r="AJ155" s="138">
        <v>72</v>
      </c>
      <c r="AK155" s="138" t="e">
        <f>+#REF!&amp;AJ155</f>
        <v>#REF!</v>
      </c>
      <c r="AL155" s="43"/>
      <c r="AM155" s="43" t="str">
        <f>+IFERROR(IF(VLOOKUP(#REF!&amp;"-"&amp;ROW()-89,[1]ワークシート!$F$2:$BW$1002,12,0)="","",VLOOKUP(#REF!&amp;"-"&amp;ROW()-89,[1]ワークシート!$F$2:$BW$1002,12,0)),"")</f>
        <v/>
      </c>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row>
    <row r="156" spans="1:70" ht="35.1" hidden="1" customHeight="1">
      <c r="A156" s="15" t="str">
        <f>+IFERROR(IF(VLOOKUP(#REF!&amp;"-"&amp;ROW()-89,[1]ワークシート!$F$2:$BX$1002,6,0)="","",VLOOKUP(#REF!&amp;"-"&amp;ROW()-89,[1]ワークシート!$F$2:$BX$1002,6,0)),"")</f>
        <v/>
      </c>
      <c r="B156" s="25"/>
      <c r="C156" s="15" t="str">
        <f>+IFERROR(IF(VLOOKUP(#REF!&amp;"-"&amp;ROW()-89,[1]ワークシート!$F$2:$BX$1002,7,0)="","",VLOOKUP(#REF!&amp;"-"&amp;ROW()-89,[1]ワークシート!$F$2:$BX$1002,7,0)),"")</f>
        <v/>
      </c>
      <c r="D156" s="25"/>
      <c r="E156" s="15" t="str">
        <f>+IFERROR(IF(VLOOKUP(#REF!&amp;"-"&amp;ROW()-89,[1]ワークシート!$F$2:$BX$1002,8,0)="","",VLOOKUP(#REF!&amp;"-"&amp;ROW()-89,[1]ワークシート!$F$2:$BX$1002,8,0)),"")</f>
        <v/>
      </c>
      <c r="F156" s="25"/>
      <c r="G156" s="48" t="str">
        <f>+IFERROR(IF(VLOOKUP(#REF!&amp;"-"&amp;ROW()-89,[1]ワークシート!$F$2:$BX$1002,9,0)="","",VLOOKUP(#REF!&amp;"-"&amp;ROW()-89,[1]ワークシート!$F$2:$BX$1002,9,0)),"")</f>
        <v/>
      </c>
      <c r="H1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6" s="52"/>
      <c r="J156" s="15" t="str">
        <f>+IFERROR(IF(VLOOKUP(#REF!&amp;"-"&amp;ROW()-89,[1]ワークシート!$F$2:$BX$1002,16,0)="","",VLOOKUP(#REF!&amp;"-"&amp;ROW()-89,[1]ワークシート!$F$2:$BX$1002,16,0)),"")</f>
        <v/>
      </c>
      <c r="K156" s="30"/>
      <c r="L156" s="25"/>
      <c r="M156" s="57" t="str">
        <f>+IFERROR(VLOOKUP(#REF!&amp;"-"&amp;ROW()-89,[1]ワークシート!$F$2:$BX$1002,21,0),"")</f>
        <v/>
      </c>
      <c r="N156" s="65"/>
      <c r="O156" s="69" t="str">
        <f>+IFERROR(VLOOKUP(#REF!&amp;"-"&amp;ROW()-89,[1]ワークシート!$F$2:$BX$1002,22,0),"")</f>
        <v/>
      </c>
      <c r="P156" s="69"/>
      <c r="Q156" s="74" t="str">
        <f>+IFERROR(IF(VLOOKUP(#REF!&amp;"-"&amp;ROW()-89,[1]ワークシート!$F$2:$BX$1002,53,0)="","",VLOOKUP(#REF!&amp;"-"&amp;ROW()-89,[1]ワークシート!$F$2:$BX$1002,53,0)),"")</f>
        <v/>
      </c>
      <c r="R156" s="74"/>
      <c r="S156" s="74"/>
      <c r="T156" s="69" t="str">
        <f>+IFERROR(VLOOKUP(#REF!&amp;"-"&amp;ROW()-89,[1]ワークシート!$F$2:$BX$1002,58,0),"")</f>
        <v/>
      </c>
      <c r="U156" s="69"/>
      <c r="V156" s="69" t="str">
        <f>+IFERROR(VLOOKUP(#REF!&amp;"-"&amp;ROW()-89,[1]ワークシート!$F$2:$BX$1002,59,0),"")</f>
        <v/>
      </c>
      <c r="W156" s="69"/>
      <c r="X156" s="69"/>
      <c r="Y156" s="48" t="str">
        <f t="shared" si="2"/>
        <v/>
      </c>
      <c r="Z156" s="48"/>
      <c r="AA156" s="15" t="str">
        <f>+IFERROR(VLOOKUP(#REF!&amp;"-"&amp;ROW()-89,[1]ワークシート!$F$2:$BX$1002,10,0)&amp;"","")</f>
        <v/>
      </c>
      <c r="AB156" s="25"/>
      <c r="AC156" s="125" t="str">
        <f>+IFERROR(VLOOKUP(#REF!&amp;"-"&amp;ROW()-89,[1]ワークシート!$F$2:$BX$1002,63,0),"")</f>
        <v/>
      </c>
      <c r="AD156" s="125"/>
      <c r="AE156" s="48" t="str">
        <f t="shared" si="3"/>
        <v/>
      </c>
      <c r="AF156" s="48"/>
      <c r="AG156" s="48" t="str">
        <f>+IFERROR(IF(VLOOKUP(#REF!&amp;"-"&amp;ROW()-89,[1]ワークシート!$F$2:$BX$1002,64,0)="","",VLOOKUP(#REF!&amp;"-"&amp;ROW()-89,[1]ワークシート!$F$2:$BX$1002,64,0)),"")</f>
        <v/>
      </c>
      <c r="AH156" s="48"/>
      <c r="AJ156" s="138">
        <v>73</v>
      </c>
      <c r="AK156" s="138" t="e">
        <f>+#REF!&amp;AJ156</f>
        <v>#REF!</v>
      </c>
      <c r="AL156" s="43"/>
      <c r="AM156" s="43" t="str">
        <f>+IFERROR(IF(VLOOKUP(#REF!&amp;"-"&amp;ROW()-89,[1]ワークシート!$F$2:$BW$1002,12,0)="","",VLOOKUP(#REF!&amp;"-"&amp;ROW()-89,[1]ワークシート!$F$2:$BW$1002,12,0)),"")</f>
        <v/>
      </c>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row>
    <row r="157" spans="1:70" ht="35.1" hidden="1" customHeight="1">
      <c r="A157" s="15" t="str">
        <f>+IFERROR(IF(VLOOKUP(#REF!&amp;"-"&amp;ROW()-89,[1]ワークシート!$F$2:$BX$1002,6,0)="","",VLOOKUP(#REF!&amp;"-"&amp;ROW()-89,[1]ワークシート!$F$2:$BX$1002,6,0)),"")</f>
        <v/>
      </c>
      <c r="B157" s="25"/>
      <c r="C157" s="15" t="str">
        <f>+IFERROR(IF(VLOOKUP(#REF!&amp;"-"&amp;ROW()-89,[1]ワークシート!$F$2:$BX$1002,7,0)="","",VLOOKUP(#REF!&amp;"-"&amp;ROW()-89,[1]ワークシート!$F$2:$BX$1002,7,0)),"")</f>
        <v/>
      </c>
      <c r="D157" s="25"/>
      <c r="E157" s="15" t="str">
        <f>+IFERROR(IF(VLOOKUP(#REF!&amp;"-"&amp;ROW()-89,[1]ワークシート!$F$2:$BX$1002,8,0)="","",VLOOKUP(#REF!&amp;"-"&amp;ROW()-89,[1]ワークシート!$F$2:$BX$1002,8,0)),"")</f>
        <v/>
      </c>
      <c r="F157" s="25"/>
      <c r="G157" s="48" t="str">
        <f>+IFERROR(IF(VLOOKUP(#REF!&amp;"-"&amp;ROW()-89,[1]ワークシート!$F$2:$BX$1002,9,0)="","",VLOOKUP(#REF!&amp;"-"&amp;ROW()-89,[1]ワークシート!$F$2:$BX$1002,9,0)),"")</f>
        <v/>
      </c>
      <c r="H1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7" s="52"/>
      <c r="J157" s="15" t="str">
        <f>+IFERROR(IF(VLOOKUP(#REF!&amp;"-"&amp;ROW()-89,[1]ワークシート!$F$2:$BX$1002,16,0)="","",VLOOKUP(#REF!&amp;"-"&amp;ROW()-89,[1]ワークシート!$F$2:$BX$1002,16,0)),"")</f>
        <v/>
      </c>
      <c r="K157" s="30"/>
      <c r="L157" s="25"/>
      <c r="M157" s="57" t="str">
        <f>+IFERROR(VLOOKUP(#REF!&amp;"-"&amp;ROW()-89,[1]ワークシート!$F$2:$BX$1002,21,0),"")</f>
        <v/>
      </c>
      <c r="N157" s="65"/>
      <c r="O157" s="69" t="str">
        <f>+IFERROR(VLOOKUP(#REF!&amp;"-"&amp;ROW()-89,[1]ワークシート!$F$2:$BX$1002,22,0),"")</f>
        <v/>
      </c>
      <c r="P157" s="69"/>
      <c r="Q157" s="74" t="str">
        <f>+IFERROR(IF(VLOOKUP(#REF!&amp;"-"&amp;ROW()-89,[1]ワークシート!$F$2:$BX$1002,53,0)="","",VLOOKUP(#REF!&amp;"-"&amp;ROW()-89,[1]ワークシート!$F$2:$BX$1002,53,0)),"")</f>
        <v/>
      </c>
      <c r="R157" s="74"/>
      <c r="S157" s="74"/>
      <c r="T157" s="69" t="str">
        <f>+IFERROR(VLOOKUP(#REF!&amp;"-"&amp;ROW()-89,[1]ワークシート!$F$2:$BX$1002,58,0),"")</f>
        <v/>
      </c>
      <c r="U157" s="69"/>
      <c r="V157" s="69" t="str">
        <f>+IFERROR(VLOOKUP(#REF!&amp;"-"&amp;ROW()-89,[1]ワークシート!$F$2:$BX$1002,59,0),"")</f>
        <v/>
      </c>
      <c r="W157" s="69"/>
      <c r="X157" s="69"/>
      <c r="Y157" s="48" t="str">
        <f t="shared" si="2"/>
        <v/>
      </c>
      <c r="Z157" s="48"/>
      <c r="AA157" s="15" t="str">
        <f>+IFERROR(VLOOKUP(#REF!&amp;"-"&amp;ROW()-89,[1]ワークシート!$F$2:$BX$1002,10,0)&amp;"","")</f>
        <v/>
      </c>
      <c r="AB157" s="25"/>
      <c r="AC157" s="125" t="str">
        <f>+IFERROR(VLOOKUP(#REF!&amp;"-"&amp;ROW()-89,[1]ワークシート!$F$2:$BX$1002,63,0),"")</f>
        <v/>
      </c>
      <c r="AD157" s="125"/>
      <c r="AE157" s="48" t="str">
        <f t="shared" si="3"/>
        <v/>
      </c>
      <c r="AF157" s="48"/>
      <c r="AG157" s="48" t="str">
        <f>+IFERROR(IF(VLOOKUP(#REF!&amp;"-"&amp;ROW()-89,[1]ワークシート!$F$2:$BX$1002,64,0)="","",VLOOKUP(#REF!&amp;"-"&amp;ROW()-89,[1]ワークシート!$F$2:$BX$1002,64,0)),"")</f>
        <v/>
      </c>
      <c r="AH157" s="48"/>
      <c r="AJ157" s="138">
        <v>74</v>
      </c>
      <c r="AK157" s="138" t="e">
        <f>+#REF!&amp;AJ157</f>
        <v>#REF!</v>
      </c>
      <c r="AL157" s="43"/>
      <c r="AM157" s="43" t="str">
        <f>+IFERROR(IF(VLOOKUP(#REF!&amp;"-"&amp;ROW()-89,[1]ワークシート!$F$2:$BW$1002,12,0)="","",VLOOKUP(#REF!&amp;"-"&amp;ROW()-89,[1]ワークシート!$F$2:$BW$1002,12,0)),"")</f>
        <v/>
      </c>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row>
    <row r="158" spans="1:70" ht="35.1" hidden="1" customHeight="1">
      <c r="A158" s="15" t="str">
        <f>+IFERROR(IF(VLOOKUP(#REF!&amp;"-"&amp;ROW()-89,[1]ワークシート!$F$2:$BX$1002,6,0)="","",VLOOKUP(#REF!&amp;"-"&amp;ROW()-89,[1]ワークシート!$F$2:$BX$1002,6,0)),"")</f>
        <v/>
      </c>
      <c r="B158" s="25"/>
      <c r="C158" s="15" t="str">
        <f>+IFERROR(IF(VLOOKUP(#REF!&amp;"-"&amp;ROW()-89,[1]ワークシート!$F$2:$BX$1002,7,0)="","",VLOOKUP(#REF!&amp;"-"&amp;ROW()-89,[1]ワークシート!$F$2:$BX$1002,7,0)),"")</f>
        <v/>
      </c>
      <c r="D158" s="25"/>
      <c r="E158" s="15" t="str">
        <f>+IFERROR(IF(VLOOKUP(#REF!&amp;"-"&amp;ROW()-89,[1]ワークシート!$F$2:$BX$1002,8,0)="","",VLOOKUP(#REF!&amp;"-"&amp;ROW()-89,[1]ワークシート!$F$2:$BX$1002,8,0)),"")</f>
        <v/>
      </c>
      <c r="F158" s="25"/>
      <c r="G158" s="48" t="str">
        <f>+IFERROR(IF(VLOOKUP(#REF!&amp;"-"&amp;ROW()-89,[1]ワークシート!$F$2:$BX$1002,9,0)="","",VLOOKUP(#REF!&amp;"-"&amp;ROW()-89,[1]ワークシート!$F$2:$BX$1002,9,0)),"")</f>
        <v/>
      </c>
      <c r="H1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8" s="52"/>
      <c r="J158" s="15" t="str">
        <f>+IFERROR(IF(VLOOKUP(#REF!&amp;"-"&amp;ROW()-89,[1]ワークシート!$F$2:$BX$1002,16,0)="","",VLOOKUP(#REF!&amp;"-"&amp;ROW()-89,[1]ワークシート!$F$2:$BX$1002,16,0)),"")</f>
        <v/>
      </c>
      <c r="K158" s="30"/>
      <c r="L158" s="25"/>
      <c r="M158" s="57" t="str">
        <f>+IFERROR(VLOOKUP(#REF!&amp;"-"&amp;ROW()-89,[1]ワークシート!$F$2:$BX$1002,21,0),"")</f>
        <v/>
      </c>
      <c r="N158" s="65"/>
      <c r="O158" s="69" t="str">
        <f>+IFERROR(VLOOKUP(#REF!&amp;"-"&amp;ROW()-89,[1]ワークシート!$F$2:$BX$1002,22,0),"")</f>
        <v/>
      </c>
      <c r="P158" s="69"/>
      <c r="Q158" s="74" t="str">
        <f>+IFERROR(IF(VLOOKUP(#REF!&amp;"-"&amp;ROW()-89,[1]ワークシート!$F$2:$BX$1002,53,0)="","",VLOOKUP(#REF!&amp;"-"&amp;ROW()-89,[1]ワークシート!$F$2:$BX$1002,53,0)),"")</f>
        <v/>
      </c>
      <c r="R158" s="74"/>
      <c r="S158" s="74"/>
      <c r="T158" s="69" t="str">
        <f>+IFERROR(VLOOKUP(#REF!&amp;"-"&amp;ROW()-89,[1]ワークシート!$F$2:$BX$1002,58,0),"")</f>
        <v/>
      </c>
      <c r="U158" s="69"/>
      <c r="V158" s="69" t="str">
        <f>+IFERROR(VLOOKUP(#REF!&amp;"-"&amp;ROW()-89,[1]ワークシート!$F$2:$BX$1002,59,0),"")</f>
        <v/>
      </c>
      <c r="W158" s="69"/>
      <c r="X158" s="69"/>
      <c r="Y158" s="48" t="str">
        <f t="shared" si="2"/>
        <v/>
      </c>
      <c r="Z158" s="48"/>
      <c r="AA158" s="15" t="str">
        <f>+IFERROR(VLOOKUP(#REF!&amp;"-"&amp;ROW()-89,[1]ワークシート!$F$2:$BX$1002,10,0)&amp;"","")</f>
        <v/>
      </c>
      <c r="AB158" s="25"/>
      <c r="AC158" s="125" t="str">
        <f>+IFERROR(VLOOKUP(#REF!&amp;"-"&amp;ROW()-89,[1]ワークシート!$F$2:$BX$1002,63,0),"")</f>
        <v/>
      </c>
      <c r="AD158" s="125"/>
      <c r="AE158" s="48" t="str">
        <f t="shared" si="3"/>
        <v/>
      </c>
      <c r="AF158" s="48"/>
      <c r="AG158" s="48" t="str">
        <f>+IFERROR(IF(VLOOKUP(#REF!&amp;"-"&amp;ROW()-89,[1]ワークシート!$F$2:$BX$1002,64,0)="","",VLOOKUP(#REF!&amp;"-"&amp;ROW()-89,[1]ワークシート!$F$2:$BX$1002,64,0)),"")</f>
        <v/>
      </c>
      <c r="AH158" s="48"/>
      <c r="AJ158" s="138">
        <v>75</v>
      </c>
      <c r="AK158" s="138" t="e">
        <f>+#REF!&amp;AJ158</f>
        <v>#REF!</v>
      </c>
      <c r="AL158" s="43"/>
      <c r="AM158" s="43" t="str">
        <f>+IFERROR(IF(VLOOKUP(#REF!&amp;"-"&amp;ROW()-89,[1]ワークシート!$F$2:$BW$1002,12,0)="","",VLOOKUP(#REF!&amp;"-"&amp;ROW()-89,[1]ワークシート!$F$2:$BW$1002,12,0)),"")</f>
        <v/>
      </c>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row>
    <row r="159" spans="1:70" ht="35.1" hidden="1" customHeight="1">
      <c r="A159" s="15" t="str">
        <f>+IFERROR(IF(VLOOKUP(#REF!&amp;"-"&amp;ROW()-89,[1]ワークシート!$F$2:$BX$1002,6,0)="","",VLOOKUP(#REF!&amp;"-"&amp;ROW()-89,[1]ワークシート!$F$2:$BX$1002,6,0)),"")</f>
        <v/>
      </c>
      <c r="B159" s="25"/>
      <c r="C159" s="15" t="str">
        <f>+IFERROR(IF(VLOOKUP(#REF!&amp;"-"&amp;ROW()-89,[1]ワークシート!$F$2:$BX$1002,7,0)="","",VLOOKUP(#REF!&amp;"-"&amp;ROW()-89,[1]ワークシート!$F$2:$BX$1002,7,0)),"")</f>
        <v/>
      </c>
      <c r="D159" s="25"/>
      <c r="E159" s="15" t="str">
        <f>+IFERROR(IF(VLOOKUP(#REF!&amp;"-"&amp;ROW()-89,[1]ワークシート!$F$2:$BX$1002,8,0)="","",VLOOKUP(#REF!&amp;"-"&amp;ROW()-89,[1]ワークシート!$F$2:$BX$1002,8,0)),"")</f>
        <v/>
      </c>
      <c r="F159" s="25"/>
      <c r="G159" s="48" t="str">
        <f>+IFERROR(IF(VLOOKUP(#REF!&amp;"-"&amp;ROW()-89,[1]ワークシート!$F$2:$BX$1002,9,0)="","",VLOOKUP(#REF!&amp;"-"&amp;ROW()-89,[1]ワークシート!$F$2:$BX$1002,9,0)),"")</f>
        <v/>
      </c>
      <c r="H1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59" s="52"/>
      <c r="J159" s="15" t="str">
        <f>+IFERROR(IF(VLOOKUP(#REF!&amp;"-"&amp;ROW()-89,[1]ワークシート!$F$2:$BX$1002,16,0)="","",VLOOKUP(#REF!&amp;"-"&amp;ROW()-89,[1]ワークシート!$F$2:$BX$1002,16,0)),"")</f>
        <v/>
      </c>
      <c r="K159" s="30"/>
      <c r="L159" s="25"/>
      <c r="M159" s="57" t="str">
        <f>+IFERROR(VLOOKUP(#REF!&amp;"-"&amp;ROW()-89,[1]ワークシート!$F$2:$BX$1002,21,0),"")</f>
        <v/>
      </c>
      <c r="N159" s="65"/>
      <c r="O159" s="69" t="str">
        <f>+IFERROR(VLOOKUP(#REF!&amp;"-"&amp;ROW()-89,[1]ワークシート!$F$2:$BX$1002,22,0),"")</f>
        <v/>
      </c>
      <c r="P159" s="69"/>
      <c r="Q159" s="74" t="str">
        <f>+IFERROR(IF(VLOOKUP(#REF!&amp;"-"&amp;ROW()-89,[1]ワークシート!$F$2:$BX$1002,53,0)="","",VLOOKUP(#REF!&amp;"-"&amp;ROW()-89,[1]ワークシート!$F$2:$BX$1002,53,0)),"")</f>
        <v/>
      </c>
      <c r="R159" s="74"/>
      <c r="S159" s="74"/>
      <c r="T159" s="69" t="str">
        <f>+IFERROR(VLOOKUP(#REF!&amp;"-"&amp;ROW()-89,[1]ワークシート!$F$2:$BX$1002,58,0),"")</f>
        <v/>
      </c>
      <c r="U159" s="69"/>
      <c r="V159" s="69" t="str">
        <f>+IFERROR(VLOOKUP(#REF!&amp;"-"&amp;ROW()-89,[1]ワークシート!$F$2:$BX$1002,59,0),"")</f>
        <v/>
      </c>
      <c r="W159" s="69"/>
      <c r="X159" s="69"/>
      <c r="Y159" s="48" t="str">
        <f t="shared" si="2"/>
        <v/>
      </c>
      <c r="Z159" s="48"/>
      <c r="AA159" s="15" t="str">
        <f>+IFERROR(VLOOKUP(#REF!&amp;"-"&amp;ROW()-89,[1]ワークシート!$F$2:$BX$1002,10,0)&amp;"","")</f>
        <v/>
      </c>
      <c r="AB159" s="25"/>
      <c r="AC159" s="125" t="str">
        <f>+IFERROR(VLOOKUP(#REF!&amp;"-"&amp;ROW()-89,[1]ワークシート!$F$2:$BX$1002,63,0),"")</f>
        <v/>
      </c>
      <c r="AD159" s="125"/>
      <c r="AE159" s="48" t="str">
        <f t="shared" si="3"/>
        <v/>
      </c>
      <c r="AF159" s="48"/>
      <c r="AG159" s="48" t="str">
        <f>+IFERROR(IF(VLOOKUP(#REF!&amp;"-"&amp;ROW()-89,[1]ワークシート!$F$2:$BX$1002,64,0)="","",VLOOKUP(#REF!&amp;"-"&amp;ROW()-89,[1]ワークシート!$F$2:$BX$1002,64,0)),"")</f>
        <v/>
      </c>
      <c r="AH159" s="48"/>
      <c r="AJ159" s="138">
        <v>76</v>
      </c>
      <c r="AK159" s="138" t="e">
        <f>+#REF!&amp;AJ159</f>
        <v>#REF!</v>
      </c>
      <c r="AL159" s="43"/>
      <c r="AM159" s="43" t="str">
        <f>+IFERROR(IF(VLOOKUP(#REF!&amp;"-"&amp;ROW()-89,[1]ワークシート!$F$2:$BW$1002,12,0)="","",VLOOKUP(#REF!&amp;"-"&amp;ROW()-89,[1]ワークシート!$F$2:$BW$1002,12,0)),"")</f>
        <v/>
      </c>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row>
    <row r="160" spans="1:70" ht="35.1" hidden="1" customHeight="1">
      <c r="A160" s="15" t="str">
        <f>+IFERROR(IF(VLOOKUP(#REF!&amp;"-"&amp;ROW()-89,[1]ワークシート!$F$2:$BX$1002,6,0)="","",VLOOKUP(#REF!&amp;"-"&amp;ROW()-89,[1]ワークシート!$F$2:$BX$1002,6,0)),"")</f>
        <v/>
      </c>
      <c r="B160" s="25"/>
      <c r="C160" s="15" t="str">
        <f>+IFERROR(IF(VLOOKUP(#REF!&amp;"-"&amp;ROW()-89,[1]ワークシート!$F$2:$BX$1002,7,0)="","",VLOOKUP(#REF!&amp;"-"&amp;ROW()-89,[1]ワークシート!$F$2:$BX$1002,7,0)),"")</f>
        <v/>
      </c>
      <c r="D160" s="25"/>
      <c r="E160" s="15" t="str">
        <f>+IFERROR(IF(VLOOKUP(#REF!&amp;"-"&amp;ROW()-89,[1]ワークシート!$F$2:$BX$1002,8,0)="","",VLOOKUP(#REF!&amp;"-"&amp;ROW()-89,[1]ワークシート!$F$2:$BX$1002,8,0)),"")</f>
        <v/>
      </c>
      <c r="F160" s="25"/>
      <c r="G160" s="48" t="str">
        <f>+IFERROR(IF(VLOOKUP(#REF!&amp;"-"&amp;ROW()-89,[1]ワークシート!$F$2:$BX$1002,9,0)="","",VLOOKUP(#REF!&amp;"-"&amp;ROW()-89,[1]ワークシート!$F$2:$BX$1002,9,0)),"")</f>
        <v/>
      </c>
      <c r="H1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0" s="52"/>
      <c r="J160" s="15" t="str">
        <f>+IFERROR(IF(VLOOKUP(#REF!&amp;"-"&amp;ROW()-89,[1]ワークシート!$F$2:$BX$1002,16,0)="","",VLOOKUP(#REF!&amp;"-"&amp;ROW()-89,[1]ワークシート!$F$2:$BX$1002,16,0)),"")</f>
        <v/>
      </c>
      <c r="K160" s="30"/>
      <c r="L160" s="25"/>
      <c r="M160" s="57" t="str">
        <f>+IFERROR(VLOOKUP(#REF!&amp;"-"&amp;ROW()-89,[1]ワークシート!$F$2:$BX$1002,21,0),"")</f>
        <v/>
      </c>
      <c r="N160" s="65"/>
      <c r="O160" s="69" t="str">
        <f>+IFERROR(VLOOKUP(#REF!&amp;"-"&amp;ROW()-89,[1]ワークシート!$F$2:$BX$1002,22,0),"")</f>
        <v/>
      </c>
      <c r="P160" s="69"/>
      <c r="Q160" s="74" t="str">
        <f>+IFERROR(IF(VLOOKUP(#REF!&amp;"-"&amp;ROW()-89,[1]ワークシート!$F$2:$BX$1002,53,0)="","",VLOOKUP(#REF!&amp;"-"&amp;ROW()-89,[1]ワークシート!$F$2:$BX$1002,53,0)),"")</f>
        <v/>
      </c>
      <c r="R160" s="74"/>
      <c r="S160" s="74"/>
      <c r="T160" s="69" t="str">
        <f>+IFERROR(VLOOKUP(#REF!&amp;"-"&amp;ROW()-89,[1]ワークシート!$F$2:$BX$1002,58,0),"")</f>
        <v/>
      </c>
      <c r="U160" s="69"/>
      <c r="V160" s="69" t="str">
        <f>+IFERROR(VLOOKUP(#REF!&amp;"-"&amp;ROW()-89,[1]ワークシート!$F$2:$BX$1002,59,0),"")</f>
        <v/>
      </c>
      <c r="W160" s="69"/>
      <c r="X160" s="69"/>
      <c r="Y160" s="48" t="str">
        <f t="shared" si="2"/>
        <v/>
      </c>
      <c r="Z160" s="48"/>
      <c r="AA160" s="15" t="str">
        <f>+IFERROR(VLOOKUP(#REF!&amp;"-"&amp;ROW()-89,[1]ワークシート!$F$2:$BX$1002,10,0)&amp;"","")</f>
        <v/>
      </c>
      <c r="AB160" s="25"/>
      <c r="AC160" s="125" t="str">
        <f>+IFERROR(VLOOKUP(#REF!&amp;"-"&amp;ROW()-89,[1]ワークシート!$F$2:$BX$1002,63,0),"")</f>
        <v/>
      </c>
      <c r="AD160" s="125"/>
      <c r="AE160" s="48" t="str">
        <f t="shared" si="3"/>
        <v/>
      </c>
      <c r="AF160" s="48"/>
      <c r="AG160" s="48" t="str">
        <f>+IFERROR(IF(VLOOKUP(#REF!&amp;"-"&amp;ROW()-89,[1]ワークシート!$F$2:$BX$1002,64,0)="","",VLOOKUP(#REF!&amp;"-"&amp;ROW()-89,[1]ワークシート!$F$2:$BX$1002,64,0)),"")</f>
        <v/>
      </c>
      <c r="AH160" s="48"/>
      <c r="AJ160" s="138">
        <v>77</v>
      </c>
      <c r="AK160" s="138" t="e">
        <f>+#REF!&amp;AJ160</f>
        <v>#REF!</v>
      </c>
      <c r="AL160" s="43"/>
      <c r="AM160" s="43" t="str">
        <f>+IFERROR(IF(VLOOKUP(#REF!&amp;"-"&amp;ROW()-89,[1]ワークシート!$F$2:$BW$1002,12,0)="","",VLOOKUP(#REF!&amp;"-"&amp;ROW()-89,[1]ワークシート!$F$2:$BW$1002,12,0)),"")</f>
        <v/>
      </c>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row>
    <row r="161" spans="1:70" ht="35.1" hidden="1" customHeight="1">
      <c r="A161" s="15" t="str">
        <f>+IFERROR(IF(VLOOKUP(#REF!&amp;"-"&amp;ROW()-89,[1]ワークシート!$F$2:$BX$1002,6,0)="","",VLOOKUP(#REF!&amp;"-"&amp;ROW()-89,[1]ワークシート!$F$2:$BX$1002,6,0)),"")</f>
        <v/>
      </c>
      <c r="B161" s="25"/>
      <c r="C161" s="15" t="str">
        <f>+IFERROR(IF(VLOOKUP(#REF!&amp;"-"&amp;ROW()-89,[1]ワークシート!$F$2:$BX$1002,7,0)="","",VLOOKUP(#REF!&amp;"-"&amp;ROW()-89,[1]ワークシート!$F$2:$BX$1002,7,0)),"")</f>
        <v/>
      </c>
      <c r="D161" s="25"/>
      <c r="E161" s="15" t="str">
        <f>+IFERROR(IF(VLOOKUP(#REF!&amp;"-"&amp;ROW()-89,[1]ワークシート!$F$2:$BX$1002,8,0)="","",VLOOKUP(#REF!&amp;"-"&amp;ROW()-89,[1]ワークシート!$F$2:$BX$1002,8,0)),"")</f>
        <v/>
      </c>
      <c r="F161" s="25"/>
      <c r="G161" s="48" t="str">
        <f>+IFERROR(IF(VLOOKUP(#REF!&amp;"-"&amp;ROW()-89,[1]ワークシート!$F$2:$BX$1002,9,0)="","",VLOOKUP(#REF!&amp;"-"&amp;ROW()-89,[1]ワークシート!$F$2:$BX$1002,9,0)),"")</f>
        <v/>
      </c>
      <c r="H1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1" s="52"/>
      <c r="J161" s="15" t="str">
        <f>+IFERROR(IF(VLOOKUP(#REF!&amp;"-"&amp;ROW()-89,[1]ワークシート!$F$2:$BX$1002,16,0)="","",VLOOKUP(#REF!&amp;"-"&amp;ROW()-89,[1]ワークシート!$F$2:$BX$1002,16,0)),"")</f>
        <v/>
      </c>
      <c r="K161" s="30"/>
      <c r="L161" s="25"/>
      <c r="M161" s="57" t="str">
        <f>+IFERROR(VLOOKUP(#REF!&amp;"-"&amp;ROW()-89,[1]ワークシート!$F$2:$BX$1002,21,0),"")</f>
        <v/>
      </c>
      <c r="N161" s="65"/>
      <c r="O161" s="69" t="str">
        <f>+IFERROR(VLOOKUP(#REF!&amp;"-"&amp;ROW()-89,[1]ワークシート!$F$2:$BX$1002,22,0),"")</f>
        <v/>
      </c>
      <c r="P161" s="69"/>
      <c r="Q161" s="74" t="str">
        <f>+IFERROR(IF(VLOOKUP(#REF!&amp;"-"&amp;ROW()-89,[1]ワークシート!$F$2:$BX$1002,53,0)="","",VLOOKUP(#REF!&amp;"-"&amp;ROW()-89,[1]ワークシート!$F$2:$BX$1002,53,0)),"")</f>
        <v/>
      </c>
      <c r="R161" s="74"/>
      <c r="S161" s="74"/>
      <c r="T161" s="69" t="str">
        <f>+IFERROR(VLOOKUP(#REF!&amp;"-"&amp;ROW()-89,[1]ワークシート!$F$2:$BX$1002,58,0),"")</f>
        <v/>
      </c>
      <c r="U161" s="69"/>
      <c r="V161" s="69" t="str">
        <f>+IFERROR(VLOOKUP(#REF!&amp;"-"&amp;ROW()-89,[1]ワークシート!$F$2:$BX$1002,59,0),"")</f>
        <v/>
      </c>
      <c r="W161" s="69"/>
      <c r="X161" s="69"/>
      <c r="Y161" s="48" t="str">
        <f t="shared" si="2"/>
        <v/>
      </c>
      <c r="Z161" s="48"/>
      <c r="AA161" s="15" t="str">
        <f>+IFERROR(VLOOKUP(#REF!&amp;"-"&amp;ROW()-89,[1]ワークシート!$F$2:$BX$1002,10,0)&amp;"","")</f>
        <v/>
      </c>
      <c r="AB161" s="25"/>
      <c r="AC161" s="125" t="str">
        <f>+IFERROR(VLOOKUP(#REF!&amp;"-"&amp;ROW()-89,[1]ワークシート!$F$2:$BX$1002,63,0),"")</f>
        <v/>
      </c>
      <c r="AD161" s="125"/>
      <c r="AE161" s="48" t="str">
        <f t="shared" si="3"/>
        <v/>
      </c>
      <c r="AF161" s="48"/>
      <c r="AG161" s="48" t="str">
        <f>+IFERROR(IF(VLOOKUP(#REF!&amp;"-"&amp;ROW()-89,[1]ワークシート!$F$2:$BX$1002,64,0)="","",VLOOKUP(#REF!&amp;"-"&amp;ROW()-89,[1]ワークシート!$F$2:$BX$1002,64,0)),"")</f>
        <v/>
      </c>
      <c r="AH161" s="48"/>
      <c r="AJ161" s="138">
        <v>78</v>
      </c>
      <c r="AK161" s="138" t="e">
        <f>+#REF!&amp;AJ161</f>
        <v>#REF!</v>
      </c>
      <c r="AL161" s="43"/>
      <c r="AM161" s="43" t="str">
        <f>+IFERROR(IF(VLOOKUP(#REF!&amp;"-"&amp;ROW()-89,[1]ワークシート!$F$2:$BW$1002,12,0)="","",VLOOKUP(#REF!&amp;"-"&amp;ROW()-89,[1]ワークシート!$F$2:$BW$1002,12,0)),"")</f>
        <v/>
      </c>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row>
    <row r="162" spans="1:70" ht="35.1" hidden="1" customHeight="1">
      <c r="A162" s="15" t="str">
        <f>+IFERROR(IF(VLOOKUP(#REF!&amp;"-"&amp;ROW()-89,[1]ワークシート!$F$2:$BX$1002,6,0)="","",VLOOKUP(#REF!&amp;"-"&amp;ROW()-89,[1]ワークシート!$F$2:$BX$1002,6,0)),"")</f>
        <v/>
      </c>
      <c r="B162" s="25"/>
      <c r="C162" s="15" t="str">
        <f>+IFERROR(IF(VLOOKUP(#REF!&amp;"-"&amp;ROW()-89,[1]ワークシート!$F$2:$BX$1002,7,0)="","",VLOOKUP(#REF!&amp;"-"&amp;ROW()-89,[1]ワークシート!$F$2:$BX$1002,7,0)),"")</f>
        <v/>
      </c>
      <c r="D162" s="25"/>
      <c r="E162" s="15" t="str">
        <f>+IFERROR(IF(VLOOKUP(#REF!&amp;"-"&amp;ROW()-89,[1]ワークシート!$F$2:$BX$1002,8,0)="","",VLOOKUP(#REF!&amp;"-"&amp;ROW()-89,[1]ワークシート!$F$2:$BX$1002,8,0)),"")</f>
        <v/>
      </c>
      <c r="F162" s="25"/>
      <c r="G162" s="48" t="str">
        <f>+IFERROR(IF(VLOOKUP(#REF!&amp;"-"&amp;ROW()-89,[1]ワークシート!$F$2:$BX$1002,9,0)="","",VLOOKUP(#REF!&amp;"-"&amp;ROW()-89,[1]ワークシート!$F$2:$BX$1002,9,0)),"")</f>
        <v/>
      </c>
      <c r="H1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2" s="52"/>
      <c r="J162" s="15" t="str">
        <f>+IFERROR(IF(VLOOKUP(#REF!&amp;"-"&amp;ROW()-89,[1]ワークシート!$F$2:$BX$1002,16,0)="","",VLOOKUP(#REF!&amp;"-"&amp;ROW()-89,[1]ワークシート!$F$2:$BX$1002,16,0)),"")</f>
        <v/>
      </c>
      <c r="K162" s="30"/>
      <c r="L162" s="25"/>
      <c r="M162" s="57" t="str">
        <f>+IFERROR(VLOOKUP(#REF!&amp;"-"&amp;ROW()-89,[1]ワークシート!$F$2:$BX$1002,21,0),"")</f>
        <v/>
      </c>
      <c r="N162" s="65"/>
      <c r="O162" s="69" t="str">
        <f>+IFERROR(VLOOKUP(#REF!&amp;"-"&amp;ROW()-89,[1]ワークシート!$F$2:$BX$1002,22,0),"")</f>
        <v/>
      </c>
      <c r="P162" s="69"/>
      <c r="Q162" s="74" t="str">
        <f>+IFERROR(IF(VLOOKUP(#REF!&amp;"-"&amp;ROW()-89,[1]ワークシート!$F$2:$BX$1002,53,0)="","",VLOOKUP(#REF!&amp;"-"&amp;ROW()-89,[1]ワークシート!$F$2:$BX$1002,53,0)),"")</f>
        <v/>
      </c>
      <c r="R162" s="74"/>
      <c r="S162" s="74"/>
      <c r="T162" s="69" t="str">
        <f>+IFERROR(VLOOKUP(#REF!&amp;"-"&amp;ROW()-89,[1]ワークシート!$F$2:$BX$1002,58,0),"")</f>
        <v/>
      </c>
      <c r="U162" s="69"/>
      <c r="V162" s="69" t="str">
        <f>+IFERROR(VLOOKUP(#REF!&amp;"-"&amp;ROW()-89,[1]ワークシート!$F$2:$BX$1002,59,0),"")</f>
        <v/>
      </c>
      <c r="W162" s="69"/>
      <c r="X162" s="69"/>
      <c r="Y162" s="48" t="str">
        <f t="shared" si="2"/>
        <v/>
      </c>
      <c r="Z162" s="48"/>
      <c r="AA162" s="15" t="str">
        <f>+IFERROR(VLOOKUP(#REF!&amp;"-"&amp;ROW()-89,[1]ワークシート!$F$2:$BX$1002,10,0)&amp;"","")</f>
        <v/>
      </c>
      <c r="AB162" s="25"/>
      <c r="AC162" s="125" t="str">
        <f>+IFERROR(VLOOKUP(#REF!&amp;"-"&amp;ROW()-89,[1]ワークシート!$F$2:$BX$1002,63,0),"")</f>
        <v/>
      </c>
      <c r="AD162" s="125"/>
      <c r="AE162" s="48" t="str">
        <f t="shared" si="3"/>
        <v/>
      </c>
      <c r="AF162" s="48"/>
      <c r="AG162" s="48" t="str">
        <f>+IFERROR(IF(VLOOKUP(#REF!&amp;"-"&amp;ROW()-89,[1]ワークシート!$F$2:$BX$1002,64,0)="","",VLOOKUP(#REF!&amp;"-"&amp;ROW()-89,[1]ワークシート!$F$2:$BX$1002,64,0)),"")</f>
        <v/>
      </c>
      <c r="AH162" s="48"/>
      <c r="AJ162" s="138">
        <v>79</v>
      </c>
      <c r="AK162" s="138" t="e">
        <f>+#REF!&amp;AJ162</f>
        <v>#REF!</v>
      </c>
      <c r="AL162" s="43"/>
      <c r="AM162" s="43" t="str">
        <f>+IFERROR(IF(VLOOKUP(#REF!&amp;"-"&amp;ROW()-89,[1]ワークシート!$F$2:$BW$1002,12,0)="","",VLOOKUP(#REF!&amp;"-"&amp;ROW()-89,[1]ワークシート!$F$2:$BW$1002,12,0)),"")</f>
        <v/>
      </c>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row>
    <row r="163" spans="1:70" ht="35.1" hidden="1" customHeight="1">
      <c r="A163" s="15" t="str">
        <f>+IFERROR(IF(VLOOKUP(#REF!&amp;"-"&amp;ROW()-89,[1]ワークシート!$F$2:$BX$1002,6,0)="","",VLOOKUP(#REF!&amp;"-"&amp;ROW()-89,[1]ワークシート!$F$2:$BX$1002,6,0)),"")</f>
        <v/>
      </c>
      <c r="B163" s="25"/>
      <c r="C163" s="15" t="str">
        <f>+IFERROR(IF(VLOOKUP(#REF!&amp;"-"&amp;ROW()-89,[1]ワークシート!$F$2:$BX$1002,7,0)="","",VLOOKUP(#REF!&amp;"-"&amp;ROW()-89,[1]ワークシート!$F$2:$BX$1002,7,0)),"")</f>
        <v/>
      </c>
      <c r="D163" s="25"/>
      <c r="E163" s="15" t="str">
        <f>+IFERROR(IF(VLOOKUP(#REF!&amp;"-"&amp;ROW()-89,[1]ワークシート!$F$2:$BX$1002,8,0)="","",VLOOKUP(#REF!&amp;"-"&amp;ROW()-89,[1]ワークシート!$F$2:$BX$1002,8,0)),"")</f>
        <v/>
      </c>
      <c r="F163" s="25"/>
      <c r="G163" s="48" t="str">
        <f>+IFERROR(IF(VLOOKUP(#REF!&amp;"-"&amp;ROW()-89,[1]ワークシート!$F$2:$BX$1002,9,0)="","",VLOOKUP(#REF!&amp;"-"&amp;ROW()-89,[1]ワークシート!$F$2:$BX$1002,9,0)),"")</f>
        <v/>
      </c>
      <c r="H1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3" s="52"/>
      <c r="J163" s="15" t="str">
        <f>+IFERROR(IF(VLOOKUP(#REF!&amp;"-"&amp;ROW()-89,[1]ワークシート!$F$2:$BX$1002,16,0)="","",VLOOKUP(#REF!&amp;"-"&amp;ROW()-89,[1]ワークシート!$F$2:$BX$1002,16,0)),"")</f>
        <v/>
      </c>
      <c r="K163" s="30"/>
      <c r="L163" s="25"/>
      <c r="M163" s="57" t="str">
        <f>+IFERROR(VLOOKUP(#REF!&amp;"-"&amp;ROW()-89,[1]ワークシート!$F$2:$BX$1002,21,0),"")</f>
        <v/>
      </c>
      <c r="N163" s="65"/>
      <c r="O163" s="69" t="str">
        <f>+IFERROR(VLOOKUP(#REF!&amp;"-"&amp;ROW()-89,[1]ワークシート!$F$2:$BX$1002,22,0),"")</f>
        <v/>
      </c>
      <c r="P163" s="69"/>
      <c r="Q163" s="74" t="str">
        <f>+IFERROR(IF(VLOOKUP(#REF!&amp;"-"&amp;ROW()-89,[1]ワークシート!$F$2:$BX$1002,53,0)="","",VLOOKUP(#REF!&amp;"-"&amp;ROW()-89,[1]ワークシート!$F$2:$BX$1002,53,0)),"")</f>
        <v/>
      </c>
      <c r="R163" s="74"/>
      <c r="S163" s="74"/>
      <c r="T163" s="69" t="str">
        <f>+IFERROR(VLOOKUP(#REF!&amp;"-"&amp;ROW()-89,[1]ワークシート!$F$2:$BX$1002,58,0),"")</f>
        <v/>
      </c>
      <c r="U163" s="69"/>
      <c r="V163" s="69" t="str">
        <f>+IFERROR(VLOOKUP(#REF!&amp;"-"&amp;ROW()-89,[1]ワークシート!$F$2:$BX$1002,59,0),"")</f>
        <v/>
      </c>
      <c r="W163" s="69"/>
      <c r="X163" s="69"/>
      <c r="Y163" s="48" t="str">
        <f t="shared" si="2"/>
        <v/>
      </c>
      <c r="Z163" s="48"/>
      <c r="AA163" s="15" t="str">
        <f>+IFERROR(VLOOKUP(#REF!&amp;"-"&amp;ROW()-89,[1]ワークシート!$F$2:$BX$1002,10,0)&amp;"","")</f>
        <v/>
      </c>
      <c r="AB163" s="25"/>
      <c r="AC163" s="125" t="str">
        <f>+IFERROR(VLOOKUP(#REF!&amp;"-"&amp;ROW()-89,[1]ワークシート!$F$2:$BX$1002,63,0),"")</f>
        <v/>
      </c>
      <c r="AD163" s="125"/>
      <c r="AE163" s="48" t="str">
        <f t="shared" si="3"/>
        <v/>
      </c>
      <c r="AF163" s="48"/>
      <c r="AG163" s="48" t="str">
        <f>+IFERROR(IF(VLOOKUP(#REF!&amp;"-"&amp;ROW()-89,[1]ワークシート!$F$2:$BX$1002,64,0)="","",VLOOKUP(#REF!&amp;"-"&amp;ROW()-89,[1]ワークシート!$F$2:$BX$1002,64,0)),"")</f>
        <v/>
      </c>
      <c r="AH163" s="48"/>
      <c r="AJ163" s="138">
        <v>80</v>
      </c>
      <c r="AK163" s="138" t="e">
        <f>+#REF!&amp;AJ163</f>
        <v>#REF!</v>
      </c>
      <c r="AL163" s="43"/>
      <c r="AM163" s="43" t="str">
        <f>+IFERROR(IF(VLOOKUP(#REF!&amp;"-"&amp;ROW()-89,[1]ワークシート!$F$2:$BW$1002,12,0)="","",VLOOKUP(#REF!&amp;"-"&amp;ROW()-89,[1]ワークシート!$F$2:$BW$1002,12,0)),"")</f>
        <v/>
      </c>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row>
    <row r="164" spans="1:70" ht="35.1" hidden="1" customHeight="1">
      <c r="A164" s="15" t="str">
        <f>+IFERROR(IF(VLOOKUP(#REF!&amp;"-"&amp;ROW()-89,[1]ワークシート!$F$2:$BX$1002,6,0)="","",VLOOKUP(#REF!&amp;"-"&amp;ROW()-89,[1]ワークシート!$F$2:$BX$1002,6,0)),"")</f>
        <v/>
      </c>
      <c r="B164" s="25"/>
      <c r="C164" s="15" t="str">
        <f>+IFERROR(IF(VLOOKUP(#REF!&amp;"-"&amp;ROW()-89,[1]ワークシート!$F$2:$BX$1002,7,0)="","",VLOOKUP(#REF!&amp;"-"&amp;ROW()-89,[1]ワークシート!$F$2:$BX$1002,7,0)),"")</f>
        <v/>
      </c>
      <c r="D164" s="25"/>
      <c r="E164" s="15" t="str">
        <f>+IFERROR(IF(VLOOKUP(#REF!&amp;"-"&amp;ROW()-89,[1]ワークシート!$F$2:$BX$1002,8,0)="","",VLOOKUP(#REF!&amp;"-"&amp;ROW()-89,[1]ワークシート!$F$2:$BX$1002,8,0)),"")</f>
        <v/>
      </c>
      <c r="F164" s="25"/>
      <c r="G164" s="48" t="str">
        <f>+IFERROR(IF(VLOOKUP(#REF!&amp;"-"&amp;ROW()-89,[1]ワークシート!$F$2:$BX$1002,9,0)="","",VLOOKUP(#REF!&amp;"-"&amp;ROW()-89,[1]ワークシート!$F$2:$BX$1002,9,0)),"")</f>
        <v/>
      </c>
      <c r="H1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4" s="52"/>
      <c r="J164" s="15" t="str">
        <f>+IFERROR(IF(VLOOKUP(#REF!&amp;"-"&amp;ROW()-89,[1]ワークシート!$F$2:$BX$1002,16,0)="","",VLOOKUP(#REF!&amp;"-"&amp;ROW()-89,[1]ワークシート!$F$2:$BX$1002,16,0)),"")</f>
        <v/>
      </c>
      <c r="K164" s="30"/>
      <c r="L164" s="25"/>
      <c r="M164" s="57" t="str">
        <f>+IFERROR(VLOOKUP(#REF!&amp;"-"&amp;ROW()-89,[1]ワークシート!$F$2:$BX$1002,21,0),"")</f>
        <v/>
      </c>
      <c r="N164" s="65"/>
      <c r="O164" s="69" t="str">
        <f>+IFERROR(VLOOKUP(#REF!&amp;"-"&amp;ROW()-89,[1]ワークシート!$F$2:$BX$1002,22,0),"")</f>
        <v/>
      </c>
      <c r="P164" s="69"/>
      <c r="Q164" s="74" t="str">
        <f>+IFERROR(IF(VLOOKUP(#REF!&amp;"-"&amp;ROW()-89,[1]ワークシート!$F$2:$BX$1002,53,0)="","",VLOOKUP(#REF!&amp;"-"&amp;ROW()-89,[1]ワークシート!$F$2:$BX$1002,53,0)),"")</f>
        <v/>
      </c>
      <c r="R164" s="74"/>
      <c r="S164" s="74"/>
      <c r="T164" s="69" t="str">
        <f>+IFERROR(VLOOKUP(#REF!&amp;"-"&amp;ROW()-89,[1]ワークシート!$F$2:$BX$1002,58,0),"")</f>
        <v/>
      </c>
      <c r="U164" s="69"/>
      <c r="V164" s="69" t="str">
        <f>+IFERROR(VLOOKUP(#REF!&amp;"-"&amp;ROW()-89,[1]ワークシート!$F$2:$BX$1002,59,0),"")</f>
        <v/>
      </c>
      <c r="W164" s="69"/>
      <c r="X164" s="69"/>
      <c r="Y164" s="48" t="str">
        <f t="shared" si="2"/>
        <v/>
      </c>
      <c r="Z164" s="48"/>
      <c r="AA164" s="15" t="str">
        <f>+IFERROR(VLOOKUP(#REF!&amp;"-"&amp;ROW()-89,[1]ワークシート!$F$2:$BX$1002,10,0)&amp;"","")</f>
        <v/>
      </c>
      <c r="AB164" s="25"/>
      <c r="AC164" s="125" t="str">
        <f>+IFERROR(VLOOKUP(#REF!&amp;"-"&amp;ROW()-89,[1]ワークシート!$F$2:$BX$1002,63,0),"")</f>
        <v/>
      </c>
      <c r="AD164" s="125"/>
      <c r="AE164" s="48" t="str">
        <f t="shared" si="3"/>
        <v/>
      </c>
      <c r="AF164" s="48"/>
      <c r="AG164" s="48" t="str">
        <f>+IFERROR(IF(VLOOKUP(#REF!&amp;"-"&amp;ROW()-89,[1]ワークシート!$F$2:$BX$1002,64,0)="","",VLOOKUP(#REF!&amp;"-"&amp;ROW()-89,[1]ワークシート!$F$2:$BX$1002,64,0)),"")</f>
        <v/>
      </c>
      <c r="AH164" s="48"/>
      <c r="AJ164" s="138">
        <v>81</v>
      </c>
      <c r="AK164" s="138" t="e">
        <f>+#REF!&amp;AJ164</f>
        <v>#REF!</v>
      </c>
      <c r="AL164" s="43"/>
      <c r="AM164" s="43" t="str">
        <f>+IFERROR(IF(VLOOKUP(#REF!&amp;"-"&amp;ROW()-89,[1]ワークシート!$F$2:$BW$1002,12,0)="","",VLOOKUP(#REF!&amp;"-"&amp;ROW()-89,[1]ワークシート!$F$2:$BW$1002,12,0)),"")</f>
        <v/>
      </c>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row>
    <row r="165" spans="1:70" ht="35.1" hidden="1" customHeight="1">
      <c r="A165" s="15" t="str">
        <f>+IFERROR(IF(VLOOKUP(#REF!&amp;"-"&amp;ROW()-89,[1]ワークシート!$F$2:$BX$1002,6,0)="","",VLOOKUP(#REF!&amp;"-"&amp;ROW()-89,[1]ワークシート!$F$2:$BX$1002,6,0)),"")</f>
        <v/>
      </c>
      <c r="B165" s="25"/>
      <c r="C165" s="15" t="str">
        <f>+IFERROR(IF(VLOOKUP(#REF!&amp;"-"&amp;ROW()-89,[1]ワークシート!$F$2:$BX$1002,7,0)="","",VLOOKUP(#REF!&amp;"-"&amp;ROW()-89,[1]ワークシート!$F$2:$BX$1002,7,0)),"")</f>
        <v/>
      </c>
      <c r="D165" s="25"/>
      <c r="E165" s="15" t="str">
        <f>+IFERROR(IF(VLOOKUP(#REF!&amp;"-"&amp;ROW()-89,[1]ワークシート!$F$2:$BX$1002,8,0)="","",VLOOKUP(#REF!&amp;"-"&amp;ROW()-89,[1]ワークシート!$F$2:$BX$1002,8,0)),"")</f>
        <v/>
      </c>
      <c r="F165" s="25"/>
      <c r="G165" s="48" t="str">
        <f>+IFERROR(IF(VLOOKUP(#REF!&amp;"-"&amp;ROW()-89,[1]ワークシート!$F$2:$BX$1002,9,0)="","",VLOOKUP(#REF!&amp;"-"&amp;ROW()-89,[1]ワークシート!$F$2:$BX$1002,9,0)),"")</f>
        <v/>
      </c>
      <c r="H1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5" s="52"/>
      <c r="J165" s="15" t="str">
        <f>+IFERROR(IF(VLOOKUP(#REF!&amp;"-"&amp;ROW()-89,[1]ワークシート!$F$2:$BX$1002,16,0)="","",VLOOKUP(#REF!&amp;"-"&amp;ROW()-89,[1]ワークシート!$F$2:$BX$1002,16,0)),"")</f>
        <v/>
      </c>
      <c r="K165" s="30"/>
      <c r="L165" s="25"/>
      <c r="M165" s="57" t="str">
        <f>+IFERROR(VLOOKUP(#REF!&amp;"-"&amp;ROW()-89,[1]ワークシート!$F$2:$BX$1002,21,0),"")</f>
        <v/>
      </c>
      <c r="N165" s="65"/>
      <c r="O165" s="69" t="str">
        <f>+IFERROR(VLOOKUP(#REF!&amp;"-"&amp;ROW()-89,[1]ワークシート!$F$2:$BX$1002,22,0),"")</f>
        <v/>
      </c>
      <c r="P165" s="69"/>
      <c r="Q165" s="74" t="str">
        <f>+IFERROR(IF(VLOOKUP(#REF!&amp;"-"&amp;ROW()-89,[1]ワークシート!$F$2:$BX$1002,53,0)="","",VLOOKUP(#REF!&amp;"-"&amp;ROW()-89,[1]ワークシート!$F$2:$BX$1002,53,0)),"")</f>
        <v/>
      </c>
      <c r="R165" s="74"/>
      <c r="S165" s="74"/>
      <c r="T165" s="69" t="str">
        <f>+IFERROR(VLOOKUP(#REF!&amp;"-"&amp;ROW()-89,[1]ワークシート!$F$2:$BX$1002,58,0),"")</f>
        <v/>
      </c>
      <c r="U165" s="69"/>
      <c r="V165" s="69" t="str">
        <f>+IFERROR(VLOOKUP(#REF!&amp;"-"&amp;ROW()-89,[1]ワークシート!$F$2:$BX$1002,59,0),"")</f>
        <v/>
      </c>
      <c r="W165" s="69"/>
      <c r="X165" s="69"/>
      <c r="Y165" s="48" t="str">
        <f t="shared" si="2"/>
        <v/>
      </c>
      <c r="Z165" s="48"/>
      <c r="AA165" s="15" t="str">
        <f>+IFERROR(VLOOKUP(#REF!&amp;"-"&amp;ROW()-89,[1]ワークシート!$F$2:$BX$1002,10,0)&amp;"","")</f>
        <v/>
      </c>
      <c r="AB165" s="25"/>
      <c r="AC165" s="125" t="str">
        <f>+IFERROR(VLOOKUP(#REF!&amp;"-"&amp;ROW()-89,[1]ワークシート!$F$2:$BX$1002,63,0),"")</f>
        <v/>
      </c>
      <c r="AD165" s="125"/>
      <c r="AE165" s="48" t="str">
        <f t="shared" si="3"/>
        <v/>
      </c>
      <c r="AF165" s="48"/>
      <c r="AG165" s="48" t="str">
        <f>+IFERROR(IF(VLOOKUP(#REF!&amp;"-"&amp;ROW()-89,[1]ワークシート!$F$2:$BX$1002,64,0)="","",VLOOKUP(#REF!&amp;"-"&amp;ROW()-89,[1]ワークシート!$F$2:$BX$1002,64,0)),"")</f>
        <v/>
      </c>
      <c r="AH165" s="48"/>
      <c r="AJ165" s="138">
        <v>82</v>
      </c>
      <c r="AK165" s="138" t="e">
        <f>+#REF!&amp;AJ165</f>
        <v>#REF!</v>
      </c>
      <c r="AL165" s="43"/>
      <c r="AM165" s="43" t="str">
        <f>+IFERROR(IF(VLOOKUP(#REF!&amp;"-"&amp;ROW()-89,[1]ワークシート!$F$2:$BW$1002,12,0)="","",VLOOKUP(#REF!&amp;"-"&amp;ROW()-89,[1]ワークシート!$F$2:$BW$1002,12,0)),"")</f>
        <v/>
      </c>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row>
    <row r="166" spans="1:70" ht="35.1" hidden="1" customHeight="1">
      <c r="A166" s="15" t="str">
        <f>+IFERROR(IF(VLOOKUP(#REF!&amp;"-"&amp;ROW()-89,[1]ワークシート!$F$2:$BX$1002,6,0)="","",VLOOKUP(#REF!&amp;"-"&amp;ROW()-89,[1]ワークシート!$F$2:$BX$1002,6,0)),"")</f>
        <v/>
      </c>
      <c r="B166" s="25"/>
      <c r="C166" s="15" t="str">
        <f>+IFERROR(IF(VLOOKUP(#REF!&amp;"-"&amp;ROW()-89,[1]ワークシート!$F$2:$BX$1002,7,0)="","",VLOOKUP(#REF!&amp;"-"&amp;ROW()-89,[1]ワークシート!$F$2:$BX$1002,7,0)),"")</f>
        <v/>
      </c>
      <c r="D166" s="25"/>
      <c r="E166" s="15" t="str">
        <f>+IFERROR(IF(VLOOKUP(#REF!&amp;"-"&amp;ROW()-89,[1]ワークシート!$F$2:$BX$1002,8,0)="","",VLOOKUP(#REF!&amp;"-"&amp;ROW()-89,[1]ワークシート!$F$2:$BX$1002,8,0)),"")</f>
        <v/>
      </c>
      <c r="F166" s="25"/>
      <c r="G166" s="48" t="str">
        <f>+IFERROR(IF(VLOOKUP(#REF!&amp;"-"&amp;ROW()-89,[1]ワークシート!$F$2:$BX$1002,9,0)="","",VLOOKUP(#REF!&amp;"-"&amp;ROW()-89,[1]ワークシート!$F$2:$BX$1002,9,0)),"")</f>
        <v/>
      </c>
      <c r="H1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6" s="52"/>
      <c r="J166" s="15" t="str">
        <f>+IFERROR(IF(VLOOKUP(#REF!&amp;"-"&amp;ROW()-89,[1]ワークシート!$F$2:$BX$1002,16,0)="","",VLOOKUP(#REF!&amp;"-"&amp;ROW()-89,[1]ワークシート!$F$2:$BX$1002,16,0)),"")</f>
        <v/>
      </c>
      <c r="K166" s="30"/>
      <c r="L166" s="25"/>
      <c r="M166" s="57" t="str">
        <f>+IFERROR(VLOOKUP(#REF!&amp;"-"&amp;ROW()-89,[1]ワークシート!$F$2:$BX$1002,21,0),"")</f>
        <v/>
      </c>
      <c r="N166" s="65"/>
      <c r="O166" s="69" t="str">
        <f>+IFERROR(VLOOKUP(#REF!&amp;"-"&amp;ROW()-89,[1]ワークシート!$F$2:$BX$1002,22,0),"")</f>
        <v/>
      </c>
      <c r="P166" s="69"/>
      <c r="Q166" s="74" t="str">
        <f>+IFERROR(IF(VLOOKUP(#REF!&amp;"-"&amp;ROW()-89,[1]ワークシート!$F$2:$BX$1002,53,0)="","",VLOOKUP(#REF!&amp;"-"&amp;ROW()-89,[1]ワークシート!$F$2:$BX$1002,53,0)),"")</f>
        <v/>
      </c>
      <c r="R166" s="74"/>
      <c r="S166" s="74"/>
      <c r="T166" s="69" t="str">
        <f>+IFERROR(VLOOKUP(#REF!&amp;"-"&amp;ROW()-89,[1]ワークシート!$F$2:$BX$1002,58,0),"")</f>
        <v/>
      </c>
      <c r="U166" s="69"/>
      <c r="V166" s="69" t="str">
        <f>+IFERROR(VLOOKUP(#REF!&amp;"-"&amp;ROW()-89,[1]ワークシート!$F$2:$BX$1002,59,0),"")</f>
        <v/>
      </c>
      <c r="W166" s="69"/>
      <c r="X166" s="69"/>
      <c r="Y166" s="48" t="str">
        <f t="shared" si="2"/>
        <v/>
      </c>
      <c r="Z166" s="48"/>
      <c r="AA166" s="15" t="str">
        <f>+IFERROR(VLOOKUP(#REF!&amp;"-"&amp;ROW()-89,[1]ワークシート!$F$2:$BX$1002,10,0)&amp;"","")</f>
        <v/>
      </c>
      <c r="AB166" s="25"/>
      <c r="AC166" s="125" t="str">
        <f>+IFERROR(VLOOKUP(#REF!&amp;"-"&amp;ROW()-89,[1]ワークシート!$F$2:$BX$1002,63,0),"")</f>
        <v/>
      </c>
      <c r="AD166" s="125"/>
      <c r="AE166" s="48" t="str">
        <f t="shared" si="3"/>
        <v/>
      </c>
      <c r="AF166" s="48"/>
      <c r="AG166" s="48" t="str">
        <f>+IFERROR(IF(VLOOKUP(#REF!&amp;"-"&amp;ROW()-89,[1]ワークシート!$F$2:$BX$1002,64,0)="","",VLOOKUP(#REF!&amp;"-"&amp;ROW()-89,[1]ワークシート!$F$2:$BX$1002,64,0)),"")</f>
        <v/>
      </c>
      <c r="AH166" s="48"/>
      <c r="AJ166" s="138">
        <v>83</v>
      </c>
      <c r="AK166" s="138" t="e">
        <f>+#REF!&amp;AJ166</f>
        <v>#REF!</v>
      </c>
      <c r="AL166" s="43"/>
      <c r="AM166" s="43" t="str">
        <f>+IFERROR(IF(VLOOKUP(#REF!&amp;"-"&amp;ROW()-89,[1]ワークシート!$F$2:$BW$1002,12,0)="","",VLOOKUP(#REF!&amp;"-"&amp;ROW()-89,[1]ワークシート!$F$2:$BW$1002,12,0)),"")</f>
        <v/>
      </c>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row>
    <row r="167" spans="1:70" ht="35.1" hidden="1" customHeight="1">
      <c r="A167" s="15" t="str">
        <f>+IFERROR(IF(VLOOKUP(#REF!&amp;"-"&amp;ROW()-89,[1]ワークシート!$F$2:$BX$1002,6,0)="","",VLOOKUP(#REF!&amp;"-"&amp;ROW()-89,[1]ワークシート!$F$2:$BX$1002,6,0)),"")</f>
        <v/>
      </c>
      <c r="B167" s="25"/>
      <c r="C167" s="15" t="str">
        <f>+IFERROR(IF(VLOOKUP(#REF!&amp;"-"&amp;ROW()-89,[1]ワークシート!$F$2:$BX$1002,7,0)="","",VLOOKUP(#REF!&amp;"-"&amp;ROW()-89,[1]ワークシート!$F$2:$BX$1002,7,0)),"")</f>
        <v/>
      </c>
      <c r="D167" s="25"/>
      <c r="E167" s="15" t="str">
        <f>+IFERROR(IF(VLOOKUP(#REF!&amp;"-"&amp;ROW()-89,[1]ワークシート!$F$2:$BX$1002,8,0)="","",VLOOKUP(#REF!&amp;"-"&amp;ROW()-89,[1]ワークシート!$F$2:$BX$1002,8,0)),"")</f>
        <v/>
      </c>
      <c r="F167" s="25"/>
      <c r="G167" s="48" t="str">
        <f>+IFERROR(IF(VLOOKUP(#REF!&amp;"-"&amp;ROW()-89,[1]ワークシート!$F$2:$BX$1002,9,0)="","",VLOOKUP(#REF!&amp;"-"&amp;ROW()-89,[1]ワークシート!$F$2:$BX$1002,9,0)),"")</f>
        <v/>
      </c>
      <c r="H1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7" s="52"/>
      <c r="J167" s="15" t="str">
        <f>+IFERROR(IF(VLOOKUP(#REF!&amp;"-"&amp;ROW()-89,[1]ワークシート!$F$2:$BX$1002,16,0)="","",VLOOKUP(#REF!&amp;"-"&amp;ROW()-89,[1]ワークシート!$F$2:$BX$1002,16,0)),"")</f>
        <v/>
      </c>
      <c r="K167" s="30"/>
      <c r="L167" s="25"/>
      <c r="M167" s="57" t="str">
        <f>+IFERROR(VLOOKUP(#REF!&amp;"-"&amp;ROW()-89,[1]ワークシート!$F$2:$BX$1002,21,0),"")</f>
        <v/>
      </c>
      <c r="N167" s="65"/>
      <c r="O167" s="69" t="str">
        <f>+IFERROR(VLOOKUP(#REF!&amp;"-"&amp;ROW()-89,[1]ワークシート!$F$2:$BX$1002,22,0),"")</f>
        <v/>
      </c>
      <c r="P167" s="69"/>
      <c r="Q167" s="74" t="str">
        <f>+IFERROR(IF(VLOOKUP(#REF!&amp;"-"&amp;ROW()-89,[1]ワークシート!$F$2:$BX$1002,53,0)="","",VLOOKUP(#REF!&amp;"-"&amp;ROW()-89,[1]ワークシート!$F$2:$BX$1002,53,0)),"")</f>
        <v/>
      </c>
      <c r="R167" s="74"/>
      <c r="S167" s="74"/>
      <c r="T167" s="69" t="str">
        <f>+IFERROR(VLOOKUP(#REF!&amp;"-"&amp;ROW()-89,[1]ワークシート!$F$2:$BX$1002,58,0),"")</f>
        <v/>
      </c>
      <c r="U167" s="69"/>
      <c r="V167" s="69" t="str">
        <f>+IFERROR(VLOOKUP(#REF!&amp;"-"&amp;ROW()-89,[1]ワークシート!$F$2:$BX$1002,59,0),"")</f>
        <v/>
      </c>
      <c r="W167" s="69"/>
      <c r="X167" s="69"/>
      <c r="Y167" s="48" t="str">
        <f t="shared" si="2"/>
        <v/>
      </c>
      <c r="Z167" s="48"/>
      <c r="AA167" s="15" t="str">
        <f>+IFERROR(VLOOKUP(#REF!&amp;"-"&amp;ROW()-89,[1]ワークシート!$F$2:$BX$1002,10,0)&amp;"","")</f>
        <v/>
      </c>
      <c r="AB167" s="25"/>
      <c r="AC167" s="125" t="str">
        <f>+IFERROR(VLOOKUP(#REF!&amp;"-"&amp;ROW()-89,[1]ワークシート!$F$2:$BX$1002,63,0),"")</f>
        <v/>
      </c>
      <c r="AD167" s="125"/>
      <c r="AE167" s="48" t="str">
        <f t="shared" si="3"/>
        <v/>
      </c>
      <c r="AF167" s="48"/>
      <c r="AG167" s="48" t="str">
        <f>+IFERROR(IF(VLOOKUP(#REF!&amp;"-"&amp;ROW()-89,[1]ワークシート!$F$2:$BX$1002,64,0)="","",VLOOKUP(#REF!&amp;"-"&amp;ROW()-89,[1]ワークシート!$F$2:$BX$1002,64,0)),"")</f>
        <v/>
      </c>
      <c r="AH167" s="48"/>
      <c r="AJ167" s="138">
        <v>84</v>
      </c>
      <c r="AK167" s="138" t="e">
        <f>+#REF!&amp;AJ167</f>
        <v>#REF!</v>
      </c>
      <c r="AL167" s="43"/>
      <c r="AM167" s="43" t="str">
        <f>+IFERROR(IF(VLOOKUP(#REF!&amp;"-"&amp;ROW()-89,[1]ワークシート!$F$2:$BW$1002,12,0)="","",VLOOKUP(#REF!&amp;"-"&amp;ROW()-89,[1]ワークシート!$F$2:$BW$1002,12,0)),"")</f>
        <v/>
      </c>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row>
    <row r="168" spans="1:70" ht="35.1" hidden="1" customHeight="1">
      <c r="A168" s="15" t="str">
        <f>+IFERROR(IF(VLOOKUP(#REF!&amp;"-"&amp;ROW()-89,[1]ワークシート!$F$2:$BX$1002,6,0)="","",VLOOKUP(#REF!&amp;"-"&amp;ROW()-89,[1]ワークシート!$F$2:$BX$1002,6,0)),"")</f>
        <v/>
      </c>
      <c r="B168" s="25"/>
      <c r="C168" s="15" t="str">
        <f>+IFERROR(IF(VLOOKUP(#REF!&amp;"-"&amp;ROW()-89,[1]ワークシート!$F$2:$BX$1002,7,0)="","",VLOOKUP(#REF!&amp;"-"&amp;ROW()-89,[1]ワークシート!$F$2:$BX$1002,7,0)),"")</f>
        <v/>
      </c>
      <c r="D168" s="25"/>
      <c r="E168" s="15" t="str">
        <f>+IFERROR(IF(VLOOKUP(#REF!&amp;"-"&amp;ROW()-89,[1]ワークシート!$F$2:$BX$1002,8,0)="","",VLOOKUP(#REF!&amp;"-"&amp;ROW()-89,[1]ワークシート!$F$2:$BX$1002,8,0)),"")</f>
        <v/>
      </c>
      <c r="F168" s="25"/>
      <c r="G168" s="48" t="str">
        <f>+IFERROR(IF(VLOOKUP(#REF!&amp;"-"&amp;ROW()-89,[1]ワークシート!$F$2:$BX$1002,9,0)="","",VLOOKUP(#REF!&amp;"-"&amp;ROW()-89,[1]ワークシート!$F$2:$BX$1002,9,0)),"")</f>
        <v/>
      </c>
      <c r="H1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8" s="52"/>
      <c r="J168" s="15" t="str">
        <f>+IFERROR(IF(VLOOKUP(#REF!&amp;"-"&amp;ROW()-89,[1]ワークシート!$F$2:$BX$1002,16,0)="","",VLOOKUP(#REF!&amp;"-"&amp;ROW()-89,[1]ワークシート!$F$2:$BX$1002,16,0)),"")</f>
        <v/>
      </c>
      <c r="K168" s="30"/>
      <c r="L168" s="25"/>
      <c r="M168" s="57" t="str">
        <f>+IFERROR(VLOOKUP(#REF!&amp;"-"&amp;ROW()-89,[1]ワークシート!$F$2:$BX$1002,21,0),"")</f>
        <v/>
      </c>
      <c r="N168" s="65"/>
      <c r="O168" s="69" t="str">
        <f>+IFERROR(VLOOKUP(#REF!&amp;"-"&amp;ROW()-89,[1]ワークシート!$F$2:$BX$1002,22,0),"")</f>
        <v/>
      </c>
      <c r="P168" s="69"/>
      <c r="Q168" s="74" t="str">
        <f>+IFERROR(IF(VLOOKUP(#REF!&amp;"-"&amp;ROW()-89,[1]ワークシート!$F$2:$BX$1002,53,0)="","",VLOOKUP(#REF!&amp;"-"&amp;ROW()-89,[1]ワークシート!$F$2:$BX$1002,53,0)),"")</f>
        <v/>
      </c>
      <c r="R168" s="74"/>
      <c r="S168" s="74"/>
      <c r="T168" s="69" t="str">
        <f>+IFERROR(VLOOKUP(#REF!&amp;"-"&amp;ROW()-89,[1]ワークシート!$F$2:$BX$1002,58,0),"")</f>
        <v/>
      </c>
      <c r="U168" s="69"/>
      <c r="V168" s="69" t="str">
        <f>+IFERROR(VLOOKUP(#REF!&amp;"-"&amp;ROW()-89,[1]ワークシート!$F$2:$BX$1002,59,0),"")</f>
        <v/>
      </c>
      <c r="W168" s="69"/>
      <c r="X168" s="69"/>
      <c r="Y168" s="48" t="str">
        <f t="shared" si="2"/>
        <v/>
      </c>
      <c r="Z168" s="48"/>
      <c r="AA168" s="15" t="str">
        <f>+IFERROR(VLOOKUP(#REF!&amp;"-"&amp;ROW()-89,[1]ワークシート!$F$2:$BX$1002,10,0)&amp;"","")</f>
        <v/>
      </c>
      <c r="AB168" s="25"/>
      <c r="AC168" s="125" t="str">
        <f>+IFERROR(VLOOKUP(#REF!&amp;"-"&amp;ROW()-89,[1]ワークシート!$F$2:$BX$1002,63,0),"")</f>
        <v/>
      </c>
      <c r="AD168" s="125"/>
      <c r="AE168" s="48" t="str">
        <f t="shared" si="3"/>
        <v/>
      </c>
      <c r="AF168" s="48"/>
      <c r="AG168" s="48" t="str">
        <f>+IFERROR(IF(VLOOKUP(#REF!&amp;"-"&amp;ROW()-89,[1]ワークシート!$F$2:$BX$1002,64,0)="","",VLOOKUP(#REF!&amp;"-"&amp;ROW()-89,[1]ワークシート!$F$2:$BX$1002,64,0)),"")</f>
        <v/>
      </c>
      <c r="AH168" s="48"/>
      <c r="AJ168" s="138">
        <v>85</v>
      </c>
      <c r="AK168" s="138" t="e">
        <f>+#REF!&amp;AJ168</f>
        <v>#REF!</v>
      </c>
      <c r="AL168" s="43"/>
      <c r="AM168" s="43" t="str">
        <f>+IFERROR(IF(VLOOKUP(#REF!&amp;"-"&amp;ROW()-89,[1]ワークシート!$F$2:$BW$1002,12,0)="","",VLOOKUP(#REF!&amp;"-"&amp;ROW()-89,[1]ワークシート!$F$2:$BW$1002,12,0)),"")</f>
        <v/>
      </c>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row>
    <row r="169" spans="1:70" ht="35.1" hidden="1" customHeight="1">
      <c r="A169" s="15" t="str">
        <f>+IFERROR(IF(VLOOKUP(#REF!&amp;"-"&amp;ROW()-89,[1]ワークシート!$F$2:$BX$1002,6,0)="","",VLOOKUP(#REF!&amp;"-"&amp;ROW()-89,[1]ワークシート!$F$2:$BX$1002,6,0)),"")</f>
        <v/>
      </c>
      <c r="B169" s="25"/>
      <c r="C169" s="15" t="str">
        <f>+IFERROR(IF(VLOOKUP(#REF!&amp;"-"&amp;ROW()-89,[1]ワークシート!$F$2:$BX$1002,7,0)="","",VLOOKUP(#REF!&amp;"-"&amp;ROW()-89,[1]ワークシート!$F$2:$BX$1002,7,0)),"")</f>
        <v/>
      </c>
      <c r="D169" s="25"/>
      <c r="E169" s="15" t="str">
        <f>+IFERROR(IF(VLOOKUP(#REF!&amp;"-"&amp;ROW()-89,[1]ワークシート!$F$2:$BX$1002,8,0)="","",VLOOKUP(#REF!&amp;"-"&amp;ROW()-89,[1]ワークシート!$F$2:$BX$1002,8,0)),"")</f>
        <v/>
      </c>
      <c r="F169" s="25"/>
      <c r="G169" s="48" t="str">
        <f>+IFERROR(IF(VLOOKUP(#REF!&amp;"-"&amp;ROW()-89,[1]ワークシート!$F$2:$BX$1002,9,0)="","",VLOOKUP(#REF!&amp;"-"&amp;ROW()-89,[1]ワークシート!$F$2:$BX$1002,9,0)),"")</f>
        <v/>
      </c>
      <c r="H1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69" s="52"/>
      <c r="J169" s="15" t="str">
        <f>+IFERROR(IF(VLOOKUP(#REF!&amp;"-"&amp;ROW()-89,[1]ワークシート!$F$2:$BX$1002,16,0)="","",VLOOKUP(#REF!&amp;"-"&amp;ROW()-89,[1]ワークシート!$F$2:$BX$1002,16,0)),"")</f>
        <v/>
      </c>
      <c r="K169" s="30"/>
      <c r="L169" s="25"/>
      <c r="M169" s="57" t="str">
        <f>+IFERROR(VLOOKUP(#REF!&amp;"-"&amp;ROW()-89,[1]ワークシート!$F$2:$BX$1002,21,0),"")</f>
        <v/>
      </c>
      <c r="N169" s="65"/>
      <c r="O169" s="69" t="str">
        <f>+IFERROR(VLOOKUP(#REF!&amp;"-"&amp;ROW()-89,[1]ワークシート!$F$2:$BX$1002,22,0),"")</f>
        <v/>
      </c>
      <c r="P169" s="69"/>
      <c r="Q169" s="74" t="str">
        <f>+IFERROR(IF(VLOOKUP(#REF!&amp;"-"&amp;ROW()-89,[1]ワークシート!$F$2:$BX$1002,53,0)="","",VLOOKUP(#REF!&amp;"-"&amp;ROW()-89,[1]ワークシート!$F$2:$BX$1002,53,0)),"")</f>
        <v/>
      </c>
      <c r="R169" s="74"/>
      <c r="S169" s="74"/>
      <c r="T169" s="69" t="str">
        <f>+IFERROR(VLOOKUP(#REF!&amp;"-"&amp;ROW()-89,[1]ワークシート!$F$2:$BX$1002,58,0),"")</f>
        <v/>
      </c>
      <c r="U169" s="69"/>
      <c r="V169" s="69" t="str">
        <f>+IFERROR(VLOOKUP(#REF!&amp;"-"&amp;ROW()-89,[1]ワークシート!$F$2:$BX$1002,59,0),"")</f>
        <v/>
      </c>
      <c r="W169" s="69"/>
      <c r="X169" s="69"/>
      <c r="Y169" s="48" t="str">
        <f t="shared" si="2"/>
        <v/>
      </c>
      <c r="Z169" s="48"/>
      <c r="AA169" s="15" t="str">
        <f>+IFERROR(VLOOKUP(#REF!&amp;"-"&amp;ROW()-89,[1]ワークシート!$F$2:$BX$1002,10,0)&amp;"","")</f>
        <v/>
      </c>
      <c r="AB169" s="25"/>
      <c r="AC169" s="125" t="str">
        <f>+IFERROR(VLOOKUP(#REF!&amp;"-"&amp;ROW()-89,[1]ワークシート!$F$2:$BX$1002,63,0),"")</f>
        <v/>
      </c>
      <c r="AD169" s="125"/>
      <c r="AE169" s="48" t="str">
        <f t="shared" si="3"/>
        <v/>
      </c>
      <c r="AF169" s="48"/>
      <c r="AG169" s="48" t="str">
        <f>+IFERROR(IF(VLOOKUP(#REF!&amp;"-"&amp;ROW()-89,[1]ワークシート!$F$2:$BX$1002,64,0)="","",VLOOKUP(#REF!&amp;"-"&amp;ROW()-89,[1]ワークシート!$F$2:$BX$1002,64,0)),"")</f>
        <v/>
      </c>
      <c r="AH169" s="48"/>
      <c r="AJ169" s="138">
        <v>86</v>
      </c>
      <c r="AK169" s="138" t="e">
        <f>+#REF!&amp;AJ169</f>
        <v>#REF!</v>
      </c>
      <c r="AL169" s="43"/>
      <c r="AM169" s="43" t="str">
        <f>+IFERROR(IF(VLOOKUP(#REF!&amp;"-"&amp;ROW()-89,[1]ワークシート!$F$2:$BW$1002,12,0)="","",VLOOKUP(#REF!&amp;"-"&amp;ROW()-89,[1]ワークシート!$F$2:$BW$1002,12,0)),"")</f>
        <v/>
      </c>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row>
    <row r="170" spans="1:70" ht="35.1" hidden="1" customHeight="1">
      <c r="A170" s="15" t="str">
        <f>+IFERROR(IF(VLOOKUP(#REF!&amp;"-"&amp;ROW()-89,[1]ワークシート!$F$2:$BX$1002,6,0)="","",VLOOKUP(#REF!&amp;"-"&amp;ROW()-89,[1]ワークシート!$F$2:$BX$1002,6,0)),"")</f>
        <v/>
      </c>
      <c r="B170" s="25"/>
      <c r="C170" s="15" t="str">
        <f>+IFERROR(IF(VLOOKUP(#REF!&amp;"-"&amp;ROW()-89,[1]ワークシート!$F$2:$BX$1002,7,0)="","",VLOOKUP(#REF!&amp;"-"&amp;ROW()-89,[1]ワークシート!$F$2:$BX$1002,7,0)),"")</f>
        <v/>
      </c>
      <c r="D170" s="25"/>
      <c r="E170" s="15" t="str">
        <f>+IFERROR(IF(VLOOKUP(#REF!&amp;"-"&amp;ROW()-89,[1]ワークシート!$F$2:$BX$1002,8,0)="","",VLOOKUP(#REF!&amp;"-"&amp;ROW()-89,[1]ワークシート!$F$2:$BX$1002,8,0)),"")</f>
        <v/>
      </c>
      <c r="F170" s="25"/>
      <c r="G170" s="48" t="str">
        <f>+IFERROR(IF(VLOOKUP(#REF!&amp;"-"&amp;ROW()-89,[1]ワークシート!$F$2:$BX$1002,9,0)="","",VLOOKUP(#REF!&amp;"-"&amp;ROW()-89,[1]ワークシート!$F$2:$BX$1002,9,0)),"")</f>
        <v/>
      </c>
      <c r="H1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0" s="52"/>
      <c r="J170" s="15" t="str">
        <f>+IFERROR(IF(VLOOKUP(#REF!&amp;"-"&amp;ROW()-89,[1]ワークシート!$F$2:$BX$1002,16,0)="","",VLOOKUP(#REF!&amp;"-"&amp;ROW()-89,[1]ワークシート!$F$2:$BX$1002,16,0)),"")</f>
        <v/>
      </c>
      <c r="K170" s="30"/>
      <c r="L170" s="25"/>
      <c r="M170" s="57" t="str">
        <f>+IFERROR(VLOOKUP(#REF!&amp;"-"&amp;ROW()-89,[1]ワークシート!$F$2:$BX$1002,21,0),"")</f>
        <v/>
      </c>
      <c r="N170" s="65"/>
      <c r="O170" s="69" t="str">
        <f>+IFERROR(VLOOKUP(#REF!&amp;"-"&amp;ROW()-89,[1]ワークシート!$F$2:$BX$1002,22,0),"")</f>
        <v/>
      </c>
      <c r="P170" s="69"/>
      <c r="Q170" s="74" t="str">
        <f>+IFERROR(IF(VLOOKUP(#REF!&amp;"-"&amp;ROW()-89,[1]ワークシート!$F$2:$BX$1002,53,0)="","",VLOOKUP(#REF!&amp;"-"&amp;ROW()-89,[1]ワークシート!$F$2:$BX$1002,53,0)),"")</f>
        <v/>
      </c>
      <c r="R170" s="74"/>
      <c r="S170" s="74"/>
      <c r="T170" s="69" t="str">
        <f>+IFERROR(VLOOKUP(#REF!&amp;"-"&amp;ROW()-89,[1]ワークシート!$F$2:$BX$1002,58,0),"")</f>
        <v/>
      </c>
      <c r="U170" s="69"/>
      <c r="V170" s="69" t="str">
        <f>+IFERROR(VLOOKUP(#REF!&amp;"-"&amp;ROW()-89,[1]ワークシート!$F$2:$BX$1002,59,0),"")</f>
        <v/>
      </c>
      <c r="W170" s="69"/>
      <c r="X170" s="69"/>
      <c r="Y170" s="48" t="str">
        <f t="shared" si="2"/>
        <v/>
      </c>
      <c r="Z170" s="48"/>
      <c r="AA170" s="15" t="str">
        <f>+IFERROR(VLOOKUP(#REF!&amp;"-"&amp;ROW()-89,[1]ワークシート!$F$2:$BX$1002,10,0)&amp;"","")</f>
        <v/>
      </c>
      <c r="AB170" s="25"/>
      <c r="AC170" s="125" t="str">
        <f>+IFERROR(VLOOKUP(#REF!&amp;"-"&amp;ROW()-89,[1]ワークシート!$F$2:$BX$1002,63,0),"")</f>
        <v/>
      </c>
      <c r="AD170" s="125"/>
      <c r="AE170" s="48" t="str">
        <f t="shared" si="3"/>
        <v/>
      </c>
      <c r="AF170" s="48"/>
      <c r="AG170" s="48" t="str">
        <f>+IFERROR(IF(VLOOKUP(#REF!&amp;"-"&amp;ROW()-89,[1]ワークシート!$F$2:$BX$1002,64,0)="","",VLOOKUP(#REF!&amp;"-"&amp;ROW()-89,[1]ワークシート!$F$2:$BX$1002,64,0)),"")</f>
        <v/>
      </c>
      <c r="AH170" s="48"/>
      <c r="AJ170" s="138">
        <v>87</v>
      </c>
      <c r="AK170" s="138" t="e">
        <f>+#REF!&amp;AJ170</f>
        <v>#REF!</v>
      </c>
      <c r="AL170" s="43"/>
      <c r="AM170" s="43" t="str">
        <f>+IFERROR(IF(VLOOKUP(#REF!&amp;"-"&amp;ROW()-89,[1]ワークシート!$F$2:$BW$1002,12,0)="","",VLOOKUP(#REF!&amp;"-"&amp;ROW()-89,[1]ワークシート!$F$2:$BW$1002,12,0)),"")</f>
        <v/>
      </c>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row>
    <row r="171" spans="1:70" ht="35.1" hidden="1" customHeight="1">
      <c r="A171" s="15" t="str">
        <f>+IFERROR(IF(VLOOKUP(#REF!&amp;"-"&amp;ROW()-89,[1]ワークシート!$F$2:$BX$1002,6,0)="","",VLOOKUP(#REF!&amp;"-"&amp;ROW()-89,[1]ワークシート!$F$2:$BX$1002,6,0)),"")</f>
        <v/>
      </c>
      <c r="B171" s="25"/>
      <c r="C171" s="15" t="str">
        <f>+IFERROR(IF(VLOOKUP(#REF!&amp;"-"&amp;ROW()-89,[1]ワークシート!$F$2:$BX$1002,7,0)="","",VLOOKUP(#REF!&amp;"-"&amp;ROW()-89,[1]ワークシート!$F$2:$BX$1002,7,0)),"")</f>
        <v/>
      </c>
      <c r="D171" s="25"/>
      <c r="E171" s="15" t="str">
        <f>+IFERROR(IF(VLOOKUP(#REF!&amp;"-"&amp;ROW()-89,[1]ワークシート!$F$2:$BX$1002,8,0)="","",VLOOKUP(#REF!&amp;"-"&amp;ROW()-89,[1]ワークシート!$F$2:$BX$1002,8,0)),"")</f>
        <v/>
      </c>
      <c r="F171" s="25"/>
      <c r="G171" s="48" t="str">
        <f>+IFERROR(IF(VLOOKUP(#REF!&amp;"-"&amp;ROW()-89,[1]ワークシート!$F$2:$BX$1002,9,0)="","",VLOOKUP(#REF!&amp;"-"&amp;ROW()-89,[1]ワークシート!$F$2:$BX$1002,9,0)),"")</f>
        <v/>
      </c>
      <c r="H1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1" s="52"/>
      <c r="J171" s="15" t="str">
        <f>+IFERROR(IF(VLOOKUP(#REF!&amp;"-"&amp;ROW()-89,[1]ワークシート!$F$2:$BX$1002,16,0)="","",VLOOKUP(#REF!&amp;"-"&amp;ROW()-89,[1]ワークシート!$F$2:$BX$1002,16,0)),"")</f>
        <v/>
      </c>
      <c r="K171" s="30"/>
      <c r="L171" s="25"/>
      <c r="M171" s="57" t="str">
        <f>+IFERROR(VLOOKUP(#REF!&amp;"-"&amp;ROW()-89,[1]ワークシート!$F$2:$BX$1002,21,0),"")</f>
        <v/>
      </c>
      <c r="N171" s="65"/>
      <c r="O171" s="69" t="str">
        <f>+IFERROR(VLOOKUP(#REF!&amp;"-"&amp;ROW()-89,[1]ワークシート!$F$2:$BX$1002,22,0),"")</f>
        <v/>
      </c>
      <c r="P171" s="69"/>
      <c r="Q171" s="74" t="str">
        <f>+IFERROR(IF(VLOOKUP(#REF!&amp;"-"&amp;ROW()-89,[1]ワークシート!$F$2:$BX$1002,53,0)="","",VLOOKUP(#REF!&amp;"-"&amp;ROW()-89,[1]ワークシート!$F$2:$BX$1002,53,0)),"")</f>
        <v/>
      </c>
      <c r="R171" s="74"/>
      <c r="S171" s="74"/>
      <c r="T171" s="69" t="str">
        <f>+IFERROR(VLOOKUP(#REF!&amp;"-"&amp;ROW()-89,[1]ワークシート!$F$2:$BX$1002,58,0),"")</f>
        <v/>
      </c>
      <c r="U171" s="69"/>
      <c r="V171" s="69" t="str">
        <f>+IFERROR(VLOOKUP(#REF!&amp;"-"&amp;ROW()-89,[1]ワークシート!$F$2:$BX$1002,59,0),"")</f>
        <v/>
      </c>
      <c r="W171" s="69"/>
      <c r="X171" s="69"/>
      <c r="Y171" s="48" t="str">
        <f t="shared" si="2"/>
        <v/>
      </c>
      <c r="Z171" s="48"/>
      <c r="AA171" s="15" t="str">
        <f>+IFERROR(VLOOKUP(#REF!&amp;"-"&amp;ROW()-89,[1]ワークシート!$F$2:$BX$1002,10,0)&amp;"","")</f>
        <v/>
      </c>
      <c r="AB171" s="25"/>
      <c r="AC171" s="125" t="str">
        <f>+IFERROR(VLOOKUP(#REF!&amp;"-"&amp;ROW()-89,[1]ワークシート!$F$2:$BX$1002,63,0),"")</f>
        <v/>
      </c>
      <c r="AD171" s="125"/>
      <c r="AE171" s="48" t="str">
        <f t="shared" si="3"/>
        <v/>
      </c>
      <c r="AF171" s="48"/>
      <c r="AG171" s="48" t="str">
        <f>+IFERROR(IF(VLOOKUP(#REF!&amp;"-"&amp;ROW()-89,[1]ワークシート!$F$2:$BX$1002,64,0)="","",VLOOKUP(#REF!&amp;"-"&amp;ROW()-89,[1]ワークシート!$F$2:$BX$1002,64,0)),"")</f>
        <v/>
      </c>
      <c r="AH171" s="48"/>
      <c r="AJ171" s="138">
        <v>88</v>
      </c>
      <c r="AK171" s="138" t="e">
        <f>+#REF!&amp;AJ171</f>
        <v>#REF!</v>
      </c>
      <c r="AL171" s="43"/>
      <c r="AM171" s="43" t="str">
        <f>+IFERROR(IF(VLOOKUP(#REF!&amp;"-"&amp;ROW()-89,[1]ワークシート!$F$2:$BW$1002,12,0)="","",VLOOKUP(#REF!&amp;"-"&amp;ROW()-89,[1]ワークシート!$F$2:$BW$1002,12,0)),"")</f>
        <v/>
      </c>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row>
    <row r="172" spans="1:70" ht="35.1" hidden="1" customHeight="1">
      <c r="A172" s="15" t="str">
        <f>+IFERROR(IF(VLOOKUP(#REF!&amp;"-"&amp;ROW()-89,[1]ワークシート!$F$2:$BX$1002,6,0)="","",VLOOKUP(#REF!&amp;"-"&amp;ROW()-89,[1]ワークシート!$F$2:$BX$1002,6,0)),"")</f>
        <v/>
      </c>
      <c r="B172" s="25"/>
      <c r="C172" s="15" t="str">
        <f>+IFERROR(IF(VLOOKUP(#REF!&amp;"-"&amp;ROW()-89,[1]ワークシート!$F$2:$BX$1002,7,0)="","",VLOOKUP(#REF!&amp;"-"&amp;ROW()-89,[1]ワークシート!$F$2:$BX$1002,7,0)),"")</f>
        <v/>
      </c>
      <c r="D172" s="25"/>
      <c r="E172" s="15" t="str">
        <f>+IFERROR(IF(VLOOKUP(#REF!&amp;"-"&amp;ROW()-89,[1]ワークシート!$F$2:$BX$1002,8,0)="","",VLOOKUP(#REF!&amp;"-"&amp;ROW()-89,[1]ワークシート!$F$2:$BX$1002,8,0)),"")</f>
        <v/>
      </c>
      <c r="F172" s="25"/>
      <c r="G172" s="48" t="str">
        <f>+IFERROR(IF(VLOOKUP(#REF!&amp;"-"&amp;ROW()-89,[1]ワークシート!$F$2:$BX$1002,9,0)="","",VLOOKUP(#REF!&amp;"-"&amp;ROW()-89,[1]ワークシート!$F$2:$BX$1002,9,0)),"")</f>
        <v/>
      </c>
      <c r="H1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2" s="52"/>
      <c r="J172" s="15" t="str">
        <f>+IFERROR(IF(VLOOKUP(#REF!&amp;"-"&amp;ROW()-89,[1]ワークシート!$F$2:$BX$1002,16,0)="","",VLOOKUP(#REF!&amp;"-"&amp;ROW()-89,[1]ワークシート!$F$2:$BX$1002,16,0)),"")</f>
        <v/>
      </c>
      <c r="K172" s="30"/>
      <c r="L172" s="25"/>
      <c r="M172" s="57" t="str">
        <f>+IFERROR(VLOOKUP(#REF!&amp;"-"&amp;ROW()-89,[1]ワークシート!$F$2:$BX$1002,21,0),"")</f>
        <v/>
      </c>
      <c r="N172" s="65"/>
      <c r="O172" s="69" t="str">
        <f>+IFERROR(VLOOKUP(#REF!&amp;"-"&amp;ROW()-89,[1]ワークシート!$F$2:$BX$1002,22,0),"")</f>
        <v/>
      </c>
      <c r="P172" s="69"/>
      <c r="Q172" s="74" t="str">
        <f>+IFERROR(IF(VLOOKUP(#REF!&amp;"-"&amp;ROW()-89,[1]ワークシート!$F$2:$BX$1002,53,0)="","",VLOOKUP(#REF!&amp;"-"&amp;ROW()-89,[1]ワークシート!$F$2:$BX$1002,53,0)),"")</f>
        <v/>
      </c>
      <c r="R172" s="74"/>
      <c r="S172" s="74"/>
      <c r="T172" s="69" t="str">
        <f>+IFERROR(VLOOKUP(#REF!&amp;"-"&amp;ROW()-89,[1]ワークシート!$F$2:$BX$1002,58,0),"")</f>
        <v/>
      </c>
      <c r="U172" s="69"/>
      <c r="V172" s="69" t="str">
        <f>+IFERROR(VLOOKUP(#REF!&amp;"-"&amp;ROW()-89,[1]ワークシート!$F$2:$BX$1002,59,0),"")</f>
        <v/>
      </c>
      <c r="W172" s="69"/>
      <c r="X172" s="69"/>
      <c r="Y172" s="48" t="str">
        <f t="shared" si="2"/>
        <v/>
      </c>
      <c r="Z172" s="48"/>
      <c r="AA172" s="15" t="str">
        <f>+IFERROR(VLOOKUP(#REF!&amp;"-"&amp;ROW()-89,[1]ワークシート!$F$2:$BX$1002,10,0)&amp;"","")</f>
        <v/>
      </c>
      <c r="AB172" s="25"/>
      <c r="AC172" s="125" t="str">
        <f>+IFERROR(VLOOKUP(#REF!&amp;"-"&amp;ROW()-89,[1]ワークシート!$F$2:$BX$1002,63,0),"")</f>
        <v/>
      </c>
      <c r="AD172" s="125"/>
      <c r="AE172" s="48" t="str">
        <f t="shared" si="3"/>
        <v/>
      </c>
      <c r="AF172" s="48"/>
      <c r="AG172" s="48" t="str">
        <f>+IFERROR(IF(VLOOKUP(#REF!&amp;"-"&amp;ROW()-89,[1]ワークシート!$F$2:$BX$1002,64,0)="","",VLOOKUP(#REF!&amp;"-"&amp;ROW()-89,[1]ワークシート!$F$2:$BX$1002,64,0)),"")</f>
        <v/>
      </c>
      <c r="AH172" s="48"/>
      <c r="AJ172" s="138">
        <v>89</v>
      </c>
      <c r="AK172" s="138" t="e">
        <f>+#REF!&amp;AJ172</f>
        <v>#REF!</v>
      </c>
      <c r="AL172" s="43"/>
      <c r="AM172" s="43" t="str">
        <f>+IFERROR(IF(VLOOKUP(#REF!&amp;"-"&amp;ROW()-89,[1]ワークシート!$F$2:$BW$1002,12,0)="","",VLOOKUP(#REF!&amp;"-"&amp;ROW()-89,[1]ワークシート!$F$2:$BW$1002,12,0)),"")</f>
        <v/>
      </c>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row>
    <row r="173" spans="1:70" ht="35.1" hidden="1" customHeight="1">
      <c r="A173" s="15" t="str">
        <f>+IFERROR(IF(VLOOKUP(#REF!&amp;"-"&amp;ROW()-89,[1]ワークシート!$F$2:$BX$1002,6,0)="","",VLOOKUP(#REF!&amp;"-"&amp;ROW()-89,[1]ワークシート!$F$2:$BX$1002,6,0)),"")</f>
        <v/>
      </c>
      <c r="B173" s="25"/>
      <c r="C173" s="15" t="str">
        <f>+IFERROR(IF(VLOOKUP(#REF!&amp;"-"&amp;ROW()-89,[1]ワークシート!$F$2:$BX$1002,7,0)="","",VLOOKUP(#REF!&amp;"-"&amp;ROW()-89,[1]ワークシート!$F$2:$BX$1002,7,0)),"")</f>
        <v/>
      </c>
      <c r="D173" s="25"/>
      <c r="E173" s="15" t="str">
        <f>+IFERROR(IF(VLOOKUP(#REF!&amp;"-"&amp;ROW()-89,[1]ワークシート!$F$2:$BX$1002,8,0)="","",VLOOKUP(#REF!&amp;"-"&amp;ROW()-89,[1]ワークシート!$F$2:$BX$1002,8,0)),"")</f>
        <v/>
      </c>
      <c r="F173" s="25"/>
      <c r="G173" s="48" t="str">
        <f>+IFERROR(IF(VLOOKUP(#REF!&amp;"-"&amp;ROW()-89,[1]ワークシート!$F$2:$BX$1002,9,0)="","",VLOOKUP(#REF!&amp;"-"&amp;ROW()-89,[1]ワークシート!$F$2:$BX$1002,9,0)),"")</f>
        <v/>
      </c>
      <c r="H1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3" s="52"/>
      <c r="J173" s="15" t="str">
        <f>+IFERROR(IF(VLOOKUP(#REF!&amp;"-"&amp;ROW()-89,[1]ワークシート!$F$2:$BX$1002,16,0)="","",VLOOKUP(#REF!&amp;"-"&amp;ROW()-89,[1]ワークシート!$F$2:$BX$1002,16,0)),"")</f>
        <v/>
      </c>
      <c r="K173" s="30"/>
      <c r="L173" s="25"/>
      <c r="M173" s="57" t="str">
        <f>+IFERROR(VLOOKUP(#REF!&amp;"-"&amp;ROW()-89,[1]ワークシート!$F$2:$BX$1002,21,0),"")</f>
        <v/>
      </c>
      <c r="N173" s="65"/>
      <c r="O173" s="69" t="str">
        <f>+IFERROR(VLOOKUP(#REF!&amp;"-"&amp;ROW()-89,[1]ワークシート!$F$2:$BX$1002,22,0),"")</f>
        <v/>
      </c>
      <c r="P173" s="69"/>
      <c r="Q173" s="74" t="str">
        <f>+IFERROR(IF(VLOOKUP(#REF!&amp;"-"&amp;ROW()-89,[1]ワークシート!$F$2:$BX$1002,53,0)="","",VLOOKUP(#REF!&amp;"-"&amp;ROW()-89,[1]ワークシート!$F$2:$BX$1002,53,0)),"")</f>
        <v/>
      </c>
      <c r="R173" s="74"/>
      <c r="S173" s="74"/>
      <c r="T173" s="69" t="str">
        <f>+IFERROR(VLOOKUP(#REF!&amp;"-"&amp;ROW()-89,[1]ワークシート!$F$2:$BX$1002,58,0),"")</f>
        <v/>
      </c>
      <c r="U173" s="69"/>
      <c r="V173" s="69" t="str">
        <f>+IFERROR(VLOOKUP(#REF!&amp;"-"&amp;ROW()-89,[1]ワークシート!$F$2:$BX$1002,59,0),"")</f>
        <v/>
      </c>
      <c r="W173" s="69"/>
      <c r="X173" s="69"/>
      <c r="Y173" s="48" t="str">
        <f t="shared" si="2"/>
        <v/>
      </c>
      <c r="Z173" s="48"/>
      <c r="AA173" s="15" t="str">
        <f>+IFERROR(VLOOKUP(#REF!&amp;"-"&amp;ROW()-89,[1]ワークシート!$F$2:$BX$1002,10,0)&amp;"","")</f>
        <v/>
      </c>
      <c r="AB173" s="25"/>
      <c r="AC173" s="125" t="str">
        <f>+IFERROR(VLOOKUP(#REF!&amp;"-"&amp;ROW()-89,[1]ワークシート!$F$2:$BX$1002,63,0),"")</f>
        <v/>
      </c>
      <c r="AD173" s="125"/>
      <c r="AE173" s="48" t="str">
        <f t="shared" si="3"/>
        <v/>
      </c>
      <c r="AF173" s="48"/>
      <c r="AG173" s="48" t="str">
        <f>+IFERROR(IF(VLOOKUP(#REF!&amp;"-"&amp;ROW()-89,[1]ワークシート!$F$2:$BX$1002,64,0)="","",VLOOKUP(#REF!&amp;"-"&amp;ROW()-89,[1]ワークシート!$F$2:$BX$1002,64,0)),"")</f>
        <v/>
      </c>
      <c r="AH173" s="48"/>
      <c r="AJ173" s="138">
        <v>90</v>
      </c>
      <c r="AK173" s="138" t="e">
        <f>+#REF!&amp;AJ173</f>
        <v>#REF!</v>
      </c>
      <c r="AL173" s="43"/>
      <c r="AM173" s="43" t="str">
        <f>+IFERROR(IF(VLOOKUP(#REF!&amp;"-"&amp;ROW()-89,[1]ワークシート!$F$2:$BW$1002,12,0)="","",VLOOKUP(#REF!&amp;"-"&amp;ROW()-89,[1]ワークシート!$F$2:$BW$1002,12,0)),"")</f>
        <v/>
      </c>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row>
    <row r="174" spans="1:70" ht="35.1" hidden="1" customHeight="1">
      <c r="A174" s="15" t="str">
        <f>+IFERROR(IF(VLOOKUP(#REF!&amp;"-"&amp;ROW()-89,[1]ワークシート!$F$2:$BX$1002,6,0)="","",VLOOKUP(#REF!&amp;"-"&amp;ROW()-89,[1]ワークシート!$F$2:$BX$1002,6,0)),"")</f>
        <v/>
      </c>
      <c r="B174" s="25"/>
      <c r="C174" s="15" t="str">
        <f>+IFERROR(IF(VLOOKUP(#REF!&amp;"-"&amp;ROW()-89,[1]ワークシート!$F$2:$BX$1002,7,0)="","",VLOOKUP(#REF!&amp;"-"&amp;ROW()-89,[1]ワークシート!$F$2:$BX$1002,7,0)),"")</f>
        <v/>
      </c>
      <c r="D174" s="25"/>
      <c r="E174" s="15" t="str">
        <f>+IFERROR(IF(VLOOKUP(#REF!&amp;"-"&amp;ROW()-89,[1]ワークシート!$F$2:$BX$1002,8,0)="","",VLOOKUP(#REF!&amp;"-"&amp;ROW()-89,[1]ワークシート!$F$2:$BX$1002,8,0)),"")</f>
        <v/>
      </c>
      <c r="F174" s="25"/>
      <c r="G174" s="48" t="str">
        <f>+IFERROR(IF(VLOOKUP(#REF!&amp;"-"&amp;ROW()-89,[1]ワークシート!$F$2:$BX$1002,9,0)="","",VLOOKUP(#REF!&amp;"-"&amp;ROW()-89,[1]ワークシート!$F$2:$BX$1002,9,0)),"")</f>
        <v/>
      </c>
      <c r="H1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4" s="52"/>
      <c r="J174" s="15" t="str">
        <f>+IFERROR(IF(VLOOKUP(#REF!&amp;"-"&amp;ROW()-89,[1]ワークシート!$F$2:$BX$1002,16,0)="","",VLOOKUP(#REF!&amp;"-"&amp;ROW()-89,[1]ワークシート!$F$2:$BX$1002,16,0)),"")</f>
        <v/>
      </c>
      <c r="K174" s="30"/>
      <c r="L174" s="25"/>
      <c r="M174" s="57" t="str">
        <f>+IFERROR(VLOOKUP(#REF!&amp;"-"&amp;ROW()-89,[1]ワークシート!$F$2:$BX$1002,21,0),"")</f>
        <v/>
      </c>
      <c r="N174" s="65"/>
      <c r="O174" s="69" t="str">
        <f>+IFERROR(VLOOKUP(#REF!&amp;"-"&amp;ROW()-89,[1]ワークシート!$F$2:$BX$1002,22,0),"")</f>
        <v/>
      </c>
      <c r="P174" s="69"/>
      <c r="Q174" s="74" t="str">
        <f>+IFERROR(IF(VLOOKUP(#REF!&amp;"-"&amp;ROW()-89,[1]ワークシート!$F$2:$BX$1002,53,0)="","",VLOOKUP(#REF!&amp;"-"&amp;ROW()-89,[1]ワークシート!$F$2:$BX$1002,53,0)),"")</f>
        <v/>
      </c>
      <c r="R174" s="74"/>
      <c r="S174" s="74"/>
      <c r="T174" s="69" t="str">
        <f>+IFERROR(VLOOKUP(#REF!&amp;"-"&amp;ROW()-89,[1]ワークシート!$F$2:$BX$1002,58,0),"")</f>
        <v/>
      </c>
      <c r="U174" s="69"/>
      <c r="V174" s="69" t="str">
        <f>+IFERROR(VLOOKUP(#REF!&amp;"-"&amp;ROW()-89,[1]ワークシート!$F$2:$BX$1002,59,0),"")</f>
        <v/>
      </c>
      <c r="W174" s="69"/>
      <c r="X174" s="69"/>
      <c r="Y174" s="48" t="str">
        <f t="shared" si="2"/>
        <v/>
      </c>
      <c r="Z174" s="48"/>
      <c r="AA174" s="15" t="str">
        <f>+IFERROR(VLOOKUP(#REF!&amp;"-"&amp;ROW()-89,[1]ワークシート!$F$2:$BX$1002,10,0)&amp;"","")</f>
        <v/>
      </c>
      <c r="AB174" s="25"/>
      <c r="AC174" s="125" t="str">
        <f>+IFERROR(VLOOKUP(#REF!&amp;"-"&amp;ROW()-89,[1]ワークシート!$F$2:$BX$1002,63,0),"")</f>
        <v/>
      </c>
      <c r="AD174" s="125"/>
      <c r="AE174" s="48" t="str">
        <f t="shared" si="3"/>
        <v/>
      </c>
      <c r="AF174" s="48"/>
      <c r="AG174" s="48" t="str">
        <f>+IFERROR(IF(VLOOKUP(#REF!&amp;"-"&amp;ROW()-89,[1]ワークシート!$F$2:$BX$1002,64,0)="","",VLOOKUP(#REF!&amp;"-"&amp;ROW()-89,[1]ワークシート!$F$2:$BX$1002,64,0)),"")</f>
        <v/>
      </c>
      <c r="AH174" s="48"/>
      <c r="AJ174" s="138">
        <v>91</v>
      </c>
      <c r="AK174" s="138" t="e">
        <f>+#REF!&amp;AJ174</f>
        <v>#REF!</v>
      </c>
      <c r="AL174" s="43"/>
      <c r="AM174" s="43" t="str">
        <f>+IFERROR(IF(VLOOKUP(#REF!&amp;"-"&amp;ROW()-89,[1]ワークシート!$F$2:$BW$1002,12,0)="","",VLOOKUP(#REF!&amp;"-"&amp;ROW()-89,[1]ワークシート!$F$2:$BW$1002,12,0)),"")</f>
        <v/>
      </c>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row>
    <row r="175" spans="1:70" ht="35.1" hidden="1" customHeight="1">
      <c r="A175" s="15" t="str">
        <f>+IFERROR(IF(VLOOKUP(#REF!&amp;"-"&amp;ROW()-89,[1]ワークシート!$F$2:$BX$1002,6,0)="","",VLOOKUP(#REF!&amp;"-"&amp;ROW()-89,[1]ワークシート!$F$2:$BX$1002,6,0)),"")</f>
        <v/>
      </c>
      <c r="B175" s="25"/>
      <c r="C175" s="15" t="str">
        <f>+IFERROR(IF(VLOOKUP(#REF!&amp;"-"&amp;ROW()-89,[1]ワークシート!$F$2:$BX$1002,7,0)="","",VLOOKUP(#REF!&amp;"-"&amp;ROW()-89,[1]ワークシート!$F$2:$BX$1002,7,0)),"")</f>
        <v/>
      </c>
      <c r="D175" s="25"/>
      <c r="E175" s="15" t="str">
        <f>+IFERROR(IF(VLOOKUP(#REF!&amp;"-"&amp;ROW()-89,[1]ワークシート!$F$2:$BX$1002,8,0)="","",VLOOKUP(#REF!&amp;"-"&amp;ROW()-89,[1]ワークシート!$F$2:$BX$1002,8,0)),"")</f>
        <v/>
      </c>
      <c r="F175" s="25"/>
      <c r="G175" s="48" t="str">
        <f>+IFERROR(IF(VLOOKUP(#REF!&amp;"-"&amp;ROW()-89,[1]ワークシート!$F$2:$BX$1002,9,0)="","",VLOOKUP(#REF!&amp;"-"&amp;ROW()-89,[1]ワークシート!$F$2:$BX$1002,9,0)),"")</f>
        <v/>
      </c>
      <c r="H1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5" s="52"/>
      <c r="J175" s="15" t="str">
        <f>+IFERROR(IF(VLOOKUP(#REF!&amp;"-"&amp;ROW()-89,[1]ワークシート!$F$2:$BX$1002,16,0)="","",VLOOKUP(#REF!&amp;"-"&amp;ROW()-89,[1]ワークシート!$F$2:$BX$1002,16,0)),"")</f>
        <v/>
      </c>
      <c r="K175" s="30"/>
      <c r="L175" s="25"/>
      <c r="M175" s="57" t="str">
        <f>+IFERROR(VLOOKUP(#REF!&amp;"-"&amp;ROW()-89,[1]ワークシート!$F$2:$BX$1002,21,0),"")</f>
        <v/>
      </c>
      <c r="N175" s="65"/>
      <c r="O175" s="69" t="str">
        <f>+IFERROR(VLOOKUP(#REF!&amp;"-"&amp;ROW()-89,[1]ワークシート!$F$2:$BX$1002,22,0),"")</f>
        <v/>
      </c>
      <c r="P175" s="69"/>
      <c r="Q175" s="74" t="str">
        <f>+IFERROR(IF(VLOOKUP(#REF!&amp;"-"&amp;ROW()-89,[1]ワークシート!$F$2:$BX$1002,53,0)="","",VLOOKUP(#REF!&amp;"-"&amp;ROW()-89,[1]ワークシート!$F$2:$BX$1002,53,0)),"")</f>
        <v/>
      </c>
      <c r="R175" s="74"/>
      <c r="S175" s="74"/>
      <c r="T175" s="69" t="str">
        <f>+IFERROR(VLOOKUP(#REF!&amp;"-"&amp;ROW()-89,[1]ワークシート!$F$2:$BX$1002,58,0),"")</f>
        <v/>
      </c>
      <c r="U175" s="69"/>
      <c r="V175" s="69" t="str">
        <f>+IFERROR(VLOOKUP(#REF!&amp;"-"&amp;ROW()-89,[1]ワークシート!$F$2:$BX$1002,59,0),"")</f>
        <v/>
      </c>
      <c r="W175" s="69"/>
      <c r="X175" s="69"/>
      <c r="Y175" s="48" t="str">
        <f t="shared" si="2"/>
        <v/>
      </c>
      <c r="Z175" s="48"/>
      <c r="AA175" s="15" t="str">
        <f>+IFERROR(VLOOKUP(#REF!&amp;"-"&amp;ROW()-89,[1]ワークシート!$F$2:$BX$1002,10,0)&amp;"","")</f>
        <v/>
      </c>
      <c r="AB175" s="25"/>
      <c r="AC175" s="125" t="str">
        <f>+IFERROR(VLOOKUP(#REF!&amp;"-"&amp;ROW()-89,[1]ワークシート!$F$2:$BX$1002,63,0),"")</f>
        <v/>
      </c>
      <c r="AD175" s="125"/>
      <c r="AE175" s="48" t="str">
        <f t="shared" si="3"/>
        <v/>
      </c>
      <c r="AF175" s="48"/>
      <c r="AG175" s="48" t="str">
        <f>+IFERROR(IF(VLOOKUP(#REF!&amp;"-"&amp;ROW()-89,[1]ワークシート!$F$2:$BX$1002,64,0)="","",VLOOKUP(#REF!&amp;"-"&amp;ROW()-89,[1]ワークシート!$F$2:$BX$1002,64,0)),"")</f>
        <v/>
      </c>
      <c r="AH175" s="48"/>
      <c r="AJ175" s="138">
        <v>92</v>
      </c>
      <c r="AK175" s="138" t="e">
        <f>+#REF!&amp;AJ175</f>
        <v>#REF!</v>
      </c>
      <c r="AL175" s="43"/>
      <c r="AM175" s="43" t="str">
        <f>+IFERROR(IF(VLOOKUP(#REF!&amp;"-"&amp;ROW()-89,[1]ワークシート!$F$2:$BW$1002,12,0)="","",VLOOKUP(#REF!&amp;"-"&amp;ROW()-89,[1]ワークシート!$F$2:$BW$1002,12,0)),"")</f>
        <v/>
      </c>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row>
    <row r="176" spans="1:70" ht="35.1" hidden="1" customHeight="1">
      <c r="A176" s="15" t="str">
        <f>+IFERROR(IF(VLOOKUP(#REF!&amp;"-"&amp;ROW()-89,[1]ワークシート!$F$2:$BX$1002,6,0)="","",VLOOKUP(#REF!&amp;"-"&amp;ROW()-89,[1]ワークシート!$F$2:$BX$1002,6,0)),"")</f>
        <v/>
      </c>
      <c r="B176" s="25"/>
      <c r="C176" s="15" t="str">
        <f>+IFERROR(IF(VLOOKUP(#REF!&amp;"-"&amp;ROW()-89,[1]ワークシート!$F$2:$BX$1002,7,0)="","",VLOOKUP(#REF!&amp;"-"&amp;ROW()-89,[1]ワークシート!$F$2:$BX$1002,7,0)),"")</f>
        <v/>
      </c>
      <c r="D176" s="25"/>
      <c r="E176" s="15" t="str">
        <f>+IFERROR(IF(VLOOKUP(#REF!&amp;"-"&amp;ROW()-89,[1]ワークシート!$F$2:$BX$1002,8,0)="","",VLOOKUP(#REF!&amp;"-"&amp;ROW()-89,[1]ワークシート!$F$2:$BX$1002,8,0)),"")</f>
        <v/>
      </c>
      <c r="F176" s="25"/>
      <c r="G176" s="48" t="str">
        <f>+IFERROR(IF(VLOOKUP(#REF!&amp;"-"&amp;ROW()-89,[1]ワークシート!$F$2:$BX$1002,9,0)="","",VLOOKUP(#REF!&amp;"-"&amp;ROW()-89,[1]ワークシート!$F$2:$BX$1002,9,0)),"")</f>
        <v/>
      </c>
      <c r="H1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6" s="52"/>
      <c r="J176" s="15" t="str">
        <f>+IFERROR(IF(VLOOKUP(#REF!&amp;"-"&amp;ROW()-89,[1]ワークシート!$F$2:$BX$1002,16,0)="","",VLOOKUP(#REF!&amp;"-"&amp;ROW()-89,[1]ワークシート!$F$2:$BX$1002,16,0)),"")</f>
        <v/>
      </c>
      <c r="K176" s="30"/>
      <c r="L176" s="25"/>
      <c r="M176" s="57" t="str">
        <f>+IFERROR(VLOOKUP(#REF!&amp;"-"&amp;ROW()-89,[1]ワークシート!$F$2:$BX$1002,21,0),"")</f>
        <v/>
      </c>
      <c r="N176" s="65"/>
      <c r="O176" s="69" t="str">
        <f>+IFERROR(VLOOKUP(#REF!&amp;"-"&amp;ROW()-89,[1]ワークシート!$F$2:$BX$1002,22,0),"")</f>
        <v/>
      </c>
      <c r="P176" s="69"/>
      <c r="Q176" s="74" t="str">
        <f>+IFERROR(IF(VLOOKUP(#REF!&amp;"-"&amp;ROW()-89,[1]ワークシート!$F$2:$BX$1002,53,0)="","",VLOOKUP(#REF!&amp;"-"&amp;ROW()-89,[1]ワークシート!$F$2:$BX$1002,53,0)),"")</f>
        <v/>
      </c>
      <c r="R176" s="74"/>
      <c r="S176" s="74"/>
      <c r="T176" s="69" t="str">
        <f>+IFERROR(VLOOKUP(#REF!&amp;"-"&amp;ROW()-89,[1]ワークシート!$F$2:$BX$1002,58,0),"")</f>
        <v/>
      </c>
      <c r="U176" s="69"/>
      <c r="V176" s="69" t="str">
        <f>+IFERROR(VLOOKUP(#REF!&amp;"-"&amp;ROW()-89,[1]ワークシート!$F$2:$BX$1002,59,0),"")</f>
        <v/>
      </c>
      <c r="W176" s="69"/>
      <c r="X176" s="69"/>
      <c r="Y176" s="48" t="str">
        <f t="shared" si="2"/>
        <v/>
      </c>
      <c r="Z176" s="48"/>
      <c r="AA176" s="15" t="str">
        <f>+IFERROR(VLOOKUP(#REF!&amp;"-"&amp;ROW()-89,[1]ワークシート!$F$2:$BX$1002,10,0)&amp;"","")</f>
        <v/>
      </c>
      <c r="AB176" s="25"/>
      <c r="AC176" s="125" t="str">
        <f>+IFERROR(VLOOKUP(#REF!&amp;"-"&amp;ROW()-89,[1]ワークシート!$F$2:$BX$1002,63,0),"")</f>
        <v/>
      </c>
      <c r="AD176" s="125"/>
      <c r="AE176" s="48" t="str">
        <f t="shared" si="3"/>
        <v/>
      </c>
      <c r="AF176" s="48"/>
      <c r="AG176" s="48" t="str">
        <f>+IFERROR(IF(VLOOKUP(#REF!&amp;"-"&amp;ROW()-89,[1]ワークシート!$F$2:$BX$1002,64,0)="","",VLOOKUP(#REF!&amp;"-"&amp;ROW()-89,[1]ワークシート!$F$2:$BX$1002,64,0)),"")</f>
        <v/>
      </c>
      <c r="AH176" s="48"/>
      <c r="AJ176" s="138">
        <v>93</v>
      </c>
      <c r="AK176" s="138" t="e">
        <f>+#REF!&amp;AJ176</f>
        <v>#REF!</v>
      </c>
      <c r="AL176" s="43"/>
      <c r="AM176" s="43" t="str">
        <f>+IFERROR(IF(VLOOKUP(#REF!&amp;"-"&amp;ROW()-89,[1]ワークシート!$F$2:$BW$1002,12,0)="","",VLOOKUP(#REF!&amp;"-"&amp;ROW()-89,[1]ワークシート!$F$2:$BW$1002,12,0)),"")</f>
        <v/>
      </c>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row>
    <row r="177" spans="1:70" ht="35.1" hidden="1" customHeight="1">
      <c r="A177" s="15" t="str">
        <f>+IFERROR(IF(VLOOKUP(#REF!&amp;"-"&amp;ROW()-89,[1]ワークシート!$F$2:$BX$1002,6,0)="","",VLOOKUP(#REF!&amp;"-"&amp;ROW()-89,[1]ワークシート!$F$2:$BX$1002,6,0)),"")</f>
        <v/>
      </c>
      <c r="B177" s="25"/>
      <c r="C177" s="15" t="str">
        <f>+IFERROR(IF(VLOOKUP(#REF!&amp;"-"&amp;ROW()-89,[1]ワークシート!$F$2:$BX$1002,7,0)="","",VLOOKUP(#REF!&amp;"-"&amp;ROW()-89,[1]ワークシート!$F$2:$BX$1002,7,0)),"")</f>
        <v/>
      </c>
      <c r="D177" s="25"/>
      <c r="E177" s="15" t="str">
        <f>+IFERROR(IF(VLOOKUP(#REF!&amp;"-"&amp;ROW()-89,[1]ワークシート!$F$2:$BX$1002,8,0)="","",VLOOKUP(#REF!&amp;"-"&amp;ROW()-89,[1]ワークシート!$F$2:$BX$1002,8,0)),"")</f>
        <v/>
      </c>
      <c r="F177" s="25"/>
      <c r="G177" s="48" t="str">
        <f>+IFERROR(IF(VLOOKUP(#REF!&amp;"-"&amp;ROW()-89,[1]ワークシート!$F$2:$BX$1002,9,0)="","",VLOOKUP(#REF!&amp;"-"&amp;ROW()-89,[1]ワークシート!$F$2:$BX$1002,9,0)),"")</f>
        <v/>
      </c>
      <c r="H1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7" s="52"/>
      <c r="J177" s="15" t="str">
        <f>+IFERROR(IF(VLOOKUP(#REF!&amp;"-"&amp;ROW()-89,[1]ワークシート!$F$2:$BX$1002,16,0)="","",VLOOKUP(#REF!&amp;"-"&amp;ROW()-89,[1]ワークシート!$F$2:$BX$1002,16,0)),"")</f>
        <v/>
      </c>
      <c r="K177" s="30"/>
      <c r="L177" s="25"/>
      <c r="M177" s="57" t="str">
        <f>+IFERROR(VLOOKUP(#REF!&amp;"-"&amp;ROW()-89,[1]ワークシート!$F$2:$BX$1002,21,0),"")</f>
        <v/>
      </c>
      <c r="N177" s="65"/>
      <c r="O177" s="69" t="str">
        <f>+IFERROR(VLOOKUP(#REF!&amp;"-"&amp;ROW()-89,[1]ワークシート!$F$2:$BX$1002,22,0),"")</f>
        <v/>
      </c>
      <c r="P177" s="69"/>
      <c r="Q177" s="74" t="str">
        <f>+IFERROR(IF(VLOOKUP(#REF!&amp;"-"&amp;ROW()-89,[1]ワークシート!$F$2:$BX$1002,53,0)="","",VLOOKUP(#REF!&amp;"-"&amp;ROW()-89,[1]ワークシート!$F$2:$BX$1002,53,0)),"")</f>
        <v/>
      </c>
      <c r="R177" s="74"/>
      <c r="S177" s="74"/>
      <c r="T177" s="69" t="str">
        <f>+IFERROR(VLOOKUP(#REF!&amp;"-"&amp;ROW()-89,[1]ワークシート!$F$2:$BX$1002,58,0),"")</f>
        <v/>
      </c>
      <c r="U177" s="69"/>
      <c r="V177" s="69" t="str">
        <f>+IFERROR(VLOOKUP(#REF!&amp;"-"&amp;ROW()-89,[1]ワークシート!$F$2:$BX$1002,59,0),"")</f>
        <v/>
      </c>
      <c r="W177" s="69"/>
      <c r="X177" s="69"/>
      <c r="Y177" s="48" t="str">
        <f t="shared" si="2"/>
        <v/>
      </c>
      <c r="Z177" s="48"/>
      <c r="AA177" s="15" t="str">
        <f>+IFERROR(VLOOKUP(#REF!&amp;"-"&amp;ROW()-89,[1]ワークシート!$F$2:$BX$1002,10,0)&amp;"","")</f>
        <v/>
      </c>
      <c r="AB177" s="25"/>
      <c r="AC177" s="125" t="str">
        <f>+IFERROR(VLOOKUP(#REF!&amp;"-"&amp;ROW()-89,[1]ワークシート!$F$2:$BX$1002,63,0),"")</f>
        <v/>
      </c>
      <c r="AD177" s="125"/>
      <c r="AE177" s="48" t="str">
        <f t="shared" si="3"/>
        <v/>
      </c>
      <c r="AF177" s="48"/>
      <c r="AG177" s="48" t="str">
        <f>+IFERROR(IF(VLOOKUP(#REF!&amp;"-"&amp;ROW()-89,[1]ワークシート!$F$2:$BX$1002,64,0)="","",VLOOKUP(#REF!&amp;"-"&amp;ROW()-89,[1]ワークシート!$F$2:$BX$1002,64,0)),"")</f>
        <v/>
      </c>
      <c r="AH177" s="48"/>
      <c r="AJ177" s="138">
        <v>94</v>
      </c>
      <c r="AK177" s="138" t="e">
        <f>+#REF!&amp;AJ177</f>
        <v>#REF!</v>
      </c>
      <c r="AL177" s="43"/>
      <c r="AM177" s="43" t="str">
        <f>+IFERROR(IF(VLOOKUP(#REF!&amp;"-"&amp;ROW()-89,[1]ワークシート!$F$2:$BW$1002,12,0)="","",VLOOKUP(#REF!&amp;"-"&amp;ROW()-89,[1]ワークシート!$F$2:$BW$1002,12,0)),"")</f>
        <v/>
      </c>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row>
    <row r="178" spans="1:70" ht="35.1" hidden="1" customHeight="1">
      <c r="A178" s="15" t="str">
        <f>+IFERROR(IF(VLOOKUP(#REF!&amp;"-"&amp;ROW()-89,[1]ワークシート!$F$2:$BX$1002,6,0)="","",VLOOKUP(#REF!&amp;"-"&amp;ROW()-89,[1]ワークシート!$F$2:$BX$1002,6,0)),"")</f>
        <v/>
      </c>
      <c r="B178" s="25"/>
      <c r="C178" s="15" t="str">
        <f>+IFERROR(IF(VLOOKUP(#REF!&amp;"-"&amp;ROW()-89,[1]ワークシート!$F$2:$BX$1002,7,0)="","",VLOOKUP(#REF!&amp;"-"&amp;ROW()-89,[1]ワークシート!$F$2:$BX$1002,7,0)),"")</f>
        <v/>
      </c>
      <c r="D178" s="25"/>
      <c r="E178" s="15" t="str">
        <f>+IFERROR(IF(VLOOKUP(#REF!&amp;"-"&amp;ROW()-89,[1]ワークシート!$F$2:$BX$1002,8,0)="","",VLOOKUP(#REF!&amp;"-"&amp;ROW()-89,[1]ワークシート!$F$2:$BX$1002,8,0)),"")</f>
        <v/>
      </c>
      <c r="F178" s="25"/>
      <c r="G178" s="48" t="str">
        <f>+IFERROR(IF(VLOOKUP(#REF!&amp;"-"&amp;ROW()-89,[1]ワークシート!$F$2:$BX$1002,9,0)="","",VLOOKUP(#REF!&amp;"-"&amp;ROW()-89,[1]ワークシート!$F$2:$BX$1002,9,0)),"")</f>
        <v/>
      </c>
      <c r="H1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8" s="52"/>
      <c r="J178" s="15" t="str">
        <f>+IFERROR(IF(VLOOKUP(#REF!&amp;"-"&amp;ROW()-89,[1]ワークシート!$F$2:$BX$1002,16,0)="","",VLOOKUP(#REF!&amp;"-"&amp;ROW()-89,[1]ワークシート!$F$2:$BX$1002,16,0)),"")</f>
        <v/>
      </c>
      <c r="K178" s="30"/>
      <c r="L178" s="25"/>
      <c r="M178" s="57" t="str">
        <f>+IFERROR(VLOOKUP(#REF!&amp;"-"&amp;ROW()-89,[1]ワークシート!$F$2:$BX$1002,21,0),"")</f>
        <v/>
      </c>
      <c r="N178" s="65"/>
      <c r="O178" s="69" t="str">
        <f>+IFERROR(VLOOKUP(#REF!&amp;"-"&amp;ROW()-89,[1]ワークシート!$F$2:$BX$1002,22,0),"")</f>
        <v/>
      </c>
      <c r="P178" s="69"/>
      <c r="Q178" s="74" t="str">
        <f>+IFERROR(IF(VLOOKUP(#REF!&amp;"-"&amp;ROW()-89,[1]ワークシート!$F$2:$BX$1002,53,0)="","",VLOOKUP(#REF!&amp;"-"&amp;ROW()-89,[1]ワークシート!$F$2:$BX$1002,53,0)),"")</f>
        <v/>
      </c>
      <c r="R178" s="74"/>
      <c r="S178" s="74"/>
      <c r="T178" s="69" t="str">
        <f>+IFERROR(VLOOKUP(#REF!&amp;"-"&amp;ROW()-89,[1]ワークシート!$F$2:$BX$1002,58,0),"")</f>
        <v/>
      </c>
      <c r="U178" s="69"/>
      <c r="V178" s="69" t="str">
        <f>+IFERROR(VLOOKUP(#REF!&amp;"-"&amp;ROW()-89,[1]ワークシート!$F$2:$BX$1002,59,0),"")</f>
        <v/>
      </c>
      <c r="W178" s="69"/>
      <c r="X178" s="69"/>
      <c r="Y178" s="48" t="str">
        <f t="shared" si="2"/>
        <v/>
      </c>
      <c r="Z178" s="48"/>
      <c r="AA178" s="15" t="str">
        <f>+IFERROR(VLOOKUP(#REF!&amp;"-"&amp;ROW()-89,[1]ワークシート!$F$2:$BX$1002,10,0)&amp;"","")</f>
        <v/>
      </c>
      <c r="AB178" s="25"/>
      <c r="AC178" s="125" t="str">
        <f>+IFERROR(VLOOKUP(#REF!&amp;"-"&amp;ROW()-89,[1]ワークシート!$F$2:$BX$1002,63,0),"")</f>
        <v/>
      </c>
      <c r="AD178" s="125"/>
      <c r="AE178" s="48" t="str">
        <f t="shared" si="3"/>
        <v/>
      </c>
      <c r="AF178" s="48"/>
      <c r="AG178" s="48" t="str">
        <f>+IFERROR(IF(VLOOKUP(#REF!&amp;"-"&amp;ROW()-89,[1]ワークシート!$F$2:$BX$1002,64,0)="","",VLOOKUP(#REF!&amp;"-"&amp;ROW()-89,[1]ワークシート!$F$2:$BX$1002,64,0)),"")</f>
        <v/>
      </c>
      <c r="AH178" s="48"/>
      <c r="AJ178" s="138">
        <v>95</v>
      </c>
      <c r="AK178" s="138" t="e">
        <f>+#REF!&amp;AJ178</f>
        <v>#REF!</v>
      </c>
      <c r="AL178" s="43"/>
      <c r="AM178" s="43" t="str">
        <f>+IFERROR(IF(VLOOKUP(#REF!&amp;"-"&amp;ROW()-89,[1]ワークシート!$F$2:$BW$1002,12,0)="","",VLOOKUP(#REF!&amp;"-"&amp;ROW()-89,[1]ワークシート!$F$2:$BW$1002,12,0)),"")</f>
        <v/>
      </c>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row>
    <row r="179" spans="1:70" ht="35.1" hidden="1" customHeight="1">
      <c r="A179" s="15" t="str">
        <f>+IFERROR(IF(VLOOKUP(#REF!&amp;"-"&amp;ROW()-89,[1]ワークシート!$F$2:$BX$1002,6,0)="","",VLOOKUP(#REF!&amp;"-"&amp;ROW()-89,[1]ワークシート!$F$2:$BX$1002,6,0)),"")</f>
        <v/>
      </c>
      <c r="B179" s="25"/>
      <c r="C179" s="15" t="str">
        <f>+IFERROR(IF(VLOOKUP(#REF!&amp;"-"&amp;ROW()-89,[1]ワークシート!$F$2:$BX$1002,7,0)="","",VLOOKUP(#REF!&amp;"-"&amp;ROW()-89,[1]ワークシート!$F$2:$BX$1002,7,0)),"")</f>
        <v/>
      </c>
      <c r="D179" s="25"/>
      <c r="E179" s="15" t="str">
        <f>+IFERROR(IF(VLOOKUP(#REF!&amp;"-"&amp;ROW()-89,[1]ワークシート!$F$2:$BX$1002,8,0)="","",VLOOKUP(#REF!&amp;"-"&amp;ROW()-89,[1]ワークシート!$F$2:$BX$1002,8,0)),"")</f>
        <v/>
      </c>
      <c r="F179" s="25"/>
      <c r="G179" s="48" t="str">
        <f>+IFERROR(IF(VLOOKUP(#REF!&amp;"-"&amp;ROW()-89,[1]ワークシート!$F$2:$BX$1002,9,0)="","",VLOOKUP(#REF!&amp;"-"&amp;ROW()-89,[1]ワークシート!$F$2:$BX$1002,9,0)),"")</f>
        <v/>
      </c>
      <c r="H1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79" s="52"/>
      <c r="J179" s="15" t="str">
        <f>+IFERROR(IF(VLOOKUP(#REF!&amp;"-"&amp;ROW()-89,[1]ワークシート!$F$2:$BX$1002,16,0)="","",VLOOKUP(#REF!&amp;"-"&amp;ROW()-89,[1]ワークシート!$F$2:$BX$1002,16,0)),"")</f>
        <v/>
      </c>
      <c r="K179" s="30"/>
      <c r="L179" s="25"/>
      <c r="M179" s="57" t="str">
        <f>+IFERROR(VLOOKUP(#REF!&amp;"-"&amp;ROW()-89,[1]ワークシート!$F$2:$BX$1002,21,0),"")</f>
        <v/>
      </c>
      <c r="N179" s="65"/>
      <c r="O179" s="69" t="str">
        <f>+IFERROR(VLOOKUP(#REF!&amp;"-"&amp;ROW()-89,[1]ワークシート!$F$2:$BX$1002,22,0),"")</f>
        <v/>
      </c>
      <c r="P179" s="69"/>
      <c r="Q179" s="74" t="str">
        <f>+IFERROR(IF(VLOOKUP(#REF!&amp;"-"&amp;ROW()-89,[1]ワークシート!$F$2:$BX$1002,53,0)="","",VLOOKUP(#REF!&amp;"-"&amp;ROW()-89,[1]ワークシート!$F$2:$BX$1002,53,0)),"")</f>
        <v/>
      </c>
      <c r="R179" s="74"/>
      <c r="S179" s="74"/>
      <c r="T179" s="69" t="str">
        <f>+IFERROR(VLOOKUP(#REF!&amp;"-"&amp;ROW()-89,[1]ワークシート!$F$2:$BX$1002,58,0),"")</f>
        <v/>
      </c>
      <c r="U179" s="69"/>
      <c r="V179" s="69" t="str">
        <f>+IFERROR(VLOOKUP(#REF!&amp;"-"&amp;ROW()-89,[1]ワークシート!$F$2:$BX$1002,59,0),"")</f>
        <v/>
      </c>
      <c r="W179" s="69"/>
      <c r="X179" s="69"/>
      <c r="Y179" s="48" t="str">
        <f t="shared" si="2"/>
        <v/>
      </c>
      <c r="Z179" s="48"/>
      <c r="AA179" s="15" t="str">
        <f>+IFERROR(VLOOKUP(#REF!&amp;"-"&amp;ROW()-89,[1]ワークシート!$F$2:$BX$1002,10,0)&amp;"","")</f>
        <v/>
      </c>
      <c r="AB179" s="25"/>
      <c r="AC179" s="125" t="str">
        <f>+IFERROR(VLOOKUP(#REF!&amp;"-"&amp;ROW()-89,[1]ワークシート!$F$2:$BX$1002,63,0),"")</f>
        <v/>
      </c>
      <c r="AD179" s="125"/>
      <c r="AE179" s="48" t="str">
        <f t="shared" si="3"/>
        <v/>
      </c>
      <c r="AF179" s="48"/>
      <c r="AG179" s="48" t="str">
        <f>+IFERROR(IF(VLOOKUP(#REF!&amp;"-"&amp;ROW()-89,[1]ワークシート!$F$2:$BX$1002,64,0)="","",VLOOKUP(#REF!&amp;"-"&amp;ROW()-89,[1]ワークシート!$F$2:$BX$1002,64,0)),"")</f>
        <v/>
      </c>
      <c r="AH179" s="48"/>
      <c r="AJ179" s="138">
        <v>96</v>
      </c>
      <c r="AK179" s="138" t="e">
        <f>+#REF!&amp;AJ179</f>
        <v>#REF!</v>
      </c>
      <c r="AL179" s="43"/>
      <c r="AM179" s="43" t="str">
        <f>+IFERROR(IF(VLOOKUP(#REF!&amp;"-"&amp;ROW()-89,[1]ワークシート!$F$2:$BW$1002,12,0)="","",VLOOKUP(#REF!&amp;"-"&amp;ROW()-89,[1]ワークシート!$F$2:$BW$1002,12,0)),"")</f>
        <v/>
      </c>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row>
    <row r="180" spans="1:70" ht="35.1" hidden="1" customHeight="1">
      <c r="A180" s="15" t="str">
        <f>+IFERROR(IF(VLOOKUP(#REF!&amp;"-"&amp;ROW()-89,[1]ワークシート!$F$2:$BX$1002,6,0)="","",VLOOKUP(#REF!&amp;"-"&amp;ROW()-89,[1]ワークシート!$F$2:$BX$1002,6,0)),"")</f>
        <v/>
      </c>
      <c r="B180" s="25"/>
      <c r="C180" s="15" t="str">
        <f>+IFERROR(IF(VLOOKUP(#REF!&amp;"-"&amp;ROW()-89,[1]ワークシート!$F$2:$BX$1002,7,0)="","",VLOOKUP(#REF!&amp;"-"&amp;ROW()-89,[1]ワークシート!$F$2:$BX$1002,7,0)),"")</f>
        <v/>
      </c>
      <c r="D180" s="25"/>
      <c r="E180" s="15" t="str">
        <f>+IFERROR(IF(VLOOKUP(#REF!&amp;"-"&amp;ROW()-89,[1]ワークシート!$F$2:$BX$1002,8,0)="","",VLOOKUP(#REF!&amp;"-"&amp;ROW()-89,[1]ワークシート!$F$2:$BX$1002,8,0)),"")</f>
        <v/>
      </c>
      <c r="F180" s="25"/>
      <c r="G180" s="48" t="str">
        <f>+IFERROR(IF(VLOOKUP(#REF!&amp;"-"&amp;ROW()-89,[1]ワークシート!$F$2:$BX$1002,9,0)="","",VLOOKUP(#REF!&amp;"-"&amp;ROW()-89,[1]ワークシート!$F$2:$BX$1002,9,0)),"")</f>
        <v/>
      </c>
      <c r="H1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0" s="52"/>
      <c r="J180" s="15" t="str">
        <f>+IFERROR(IF(VLOOKUP(#REF!&amp;"-"&amp;ROW()-89,[1]ワークシート!$F$2:$BX$1002,16,0)="","",VLOOKUP(#REF!&amp;"-"&amp;ROW()-89,[1]ワークシート!$F$2:$BX$1002,16,0)),"")</f>
        <v/>
      </c>
      <c r="K180" s="30"/>
      <c r="L180" s="25"/>
      <c r="M180" s="57" t="str">
        <f>+IFERROR(VLOOKUP(#REF!&amp;"-"&amp;ROW()-89,[1]ワークシート!$F$2:$BX$1002,21,0),"")</f>
        <v/>
      </c>
      <c r="N180" s="65"/>
      <c r="O180" s="69" t="str">
        <f>+IFERROR(VLOOKUP(#REF!&amp;"-"&amp;ROW()-89,[1]ワークシート!$F$2:$BX$1002,22,0),"")</f>
        <v/>
      </c>
      <c r="P180" s="69"/>
      <c r="Q180" s="74" t="str">
        <f>+IFERROR(IF(VLOOKUP(#REF!&amp;"-"&amp;ROW()-89,[1]ワークシート!$F$2:$BX$1002,53,0)="","",VLOOKUP(#REF!&amp;"-"&amp;ROW()-89,[1]ワークシート!$F$2:$BX$1002,53,0)),"")</f>
        <v/>
      </c>
      <c r="R180" s="74"/>
      <c r="S180" s="74"/>
      <c r="T180" s="69" t="str">
        <f>+IFERROR(VLOOKUP(#REF!&amp;"-"&amp;ROW()-89,[1]ワークシート!$F$2:$BX$1002,58,0),"")</f>
        <v/>
      </c>
      <c r="U180" s="69"/>
      <c r="V180" s="69" t="str">
        <f>+IFERROR(VLOOKUP(#REF!&amp;"-"&amp;ROW()-89,[1]ワークシート!$F$2:$BX$1002,59,0),"")</f>
        <v/>
      </c>
      <c r="W180" s="69"/>
      <c r="X180" s="69"/>
      <c r="Y180" s="48" t="str">
        <f t="shared" si="2"/>
        <v/>
      </c>
      <c r="Z180" s="48"/>
      <c r="AA180" s="15" t="str">
        <f>+IFERROR(VLOOKUP(#REF!&amp;"-"&amp;ROW()-89,[1]ワークシート!$F$2:$BX$1002,10,0)&amp;"","")</f>
        <v/>
      </c>
      <c r="AB180" s="25"/>
      <c r="AC180" s="125" t="str">
        <f>+IFERROR(VLOOKUP(#REF!&amp;"-"&amp;ROW()-89,[1]ワークシート!$F$2:$BX$1002,63,0),"")</f>
        <v/>
      </c>
      <c r="AD180" s="125"/>
      <c r="AE180" s="48" t="str">
        <f t="shared" si="3"/>
        <v/>
      </c>
      <c r="AF180" s="48"/>
      <c r="AG180" s="48" t="str">
        <f>+IFERROR(IF(VLOOKUP(#REF!&amp;"-"&amp;ROW()-89,[1]ワークシート!$F$2:$BX$1002,64,0)="","",VLOOKUP(#REF!&amp;"-"&amp;ROW()-89,[1]ワークシート!$F$2:$BX$1002,64,0)),"")</f>
        <v/>
      </c>
      <c r="AH180" s="48"/>
      <c r="AJ180" s="138">
        <v>97</v>
      </c>
      <c r="AK180" s="138" t="e">
        <f>+#REF!&amp;AJ180</f>
        <v>#REF!</v>
      </c>
      <c r="AL180" s="43"/>
      <c r="AM180" s="43" t="str">
        <f>+IFERROR(IF(VLOOKUP(#REF!&amp;"-"&amp;ROW()-89,[1]ワークシート!$F$2:$BW$1002,12,0)="","",VLOOKUP(#REF!&amp;"-"&amp;ROW()-89,[1]ワークシート!$F$2:$BW$1002,12,0)),"")</f>
        <v/>
      </c>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row>
    <row r="181" spans="1:70" ht="35.1" hidden="1" customHeight="1">
      <c r="A181" s="15" t="str">
        <f>+IFERROR(IF(VLOOKUP(#REF!&amp;"-"&amp;ROW()-89,[1]ワークシート!$F$2:$BX$1002,6,0)="","",VLOOKUP(#REF!&amp;"-"&amp;ROW()-89,[1]ワークシート!$F$2:$BX$1002,6,0)),"")</f>
        <v/>
      </c>
      <c r="B181" s="25"/>
      <c r="C181" s="15" t="str">
        <f>+IFERROR(IF(VLOOKUP(#REF!&amp;"-"&amp;ROW()-89,[1]ワークシート!$F$2:$BX$1002,7,0)="","",VLOOKUP(#REF!&amp;"-"&amp;ROW()-89,[1]ワークシート!$F$2:$BX$1002,7,0)),"")</f>
        <v/>
      </c>
      <c r="D181" s="25"/>
      <c r="E181" s="15" t="str">
        <f>+IFERROR(IF(VLOOKUP(#REF!&amp;"-"&amp;ROW()-89,[1]ワークシート!$F$2:$BX$1002,8,0)="","",VLOOKUP(#REF!&amp;"-"&amp;ROW()-89,[1]ワークシート!$F$2:$BX$1002,8,0)),"")</f>
        <v/>
      </c>
      <c r="F181" s="25"/>
      <c r="G181" s="48" t="str">
        <f>+IFERROR(IF(VLOOKUP(#REF!&amp;"-"&amp;ROW()-89,[1]ワークシート!$F$2:$BX$1002,9,0)="","",VLOOKUP(#REF!&amp;"-"&amp;ROW()-89,[1]ワークシート!$F$2:$BX$1002,9,0)),"")</f>
        <v/>
      </c>
      <c r="H1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1" s="52"/>
      <c r="J181" s="15" t="str">
        <f>+IFERROR(IF(VLOOKUP(#REF!&amp;"-"&amp;ROW()-89,[1]ワークシート!$F$2:$BX$1002,16,0)="","",VLOOKUP(#REF!&amp;"-"&amp;ROW()-89,[1]ワークシート!$F$2:$BX$1002,16,0)),"")</f>
        <v/>
      </c>
      <c r="K181" s="30"/>
      <c r="L181" s="25"/>
      <c r="M181" s="57" t="str">
        <f>+IFERROR(VLOOKUP(#REF!&amp;"-"&amp;ROW()-89,[1]ワークシート!$F$2:$BX$1002,21,0),"")</f>
        <v/>
      </c>
      <c r="N181" s="65"/>
      <c r="O181" s="69" t="str">
        <f>+IFERROR(VLOOKUP(#REF!&amp;"-"&amp;ROW()-89,[1]ワークシート!$F$2:$BX$1002,22,0),"")</f>
        <v/>
      </c>
      <c r="P181" s="69"/>
      <c r="Q181" s="74" t="str">
        <f>+IFERROR(IF(VLOOKUP(#REF!&amp;"-"&amp;ROW()-89,[1]ワークシート!$F$2:$BX$1002,53,0)="","",VLOOKUP(#REF!&amp;"-"&amp;ROW()-89,[1]ワークシート!$F$2:$BX$1002,53,0)),"")</f>
        <v/>
      </c>
      <c r="R181" s="74"/>
      <c r="S181" s="74"/>
      <c r="T181" s="69" t="str">
        <f>+IFERROR(VLOOKUP(#REF!&amp;"-"&amp;ROW()-89,[1]ワークシート!$F$2:$BX$1002,58,0),"")</f>
        <v/>
      </c>
      <c r="U181" s="69"/>
      <c r="V181" s="69" t="str">
        <f>+IFERROR(VLOOKUP(#REF!&amp;"-"&amp;ROW()-89,[1]ワークシート!$F$2:$BX$1002,59,0),"")</f>
        <v/>
      </c>
      <c r="W181" s="69"/>
      <c r="X181" s="69"/>
      <c r="Y181" s="48" t="str">
        <f t="shared" si="2"/>
        <v/>
      </c>
      <c r="Z181" s="48"/>
      <c r="AA181" s="15" t="str">
        <f>+IFERROR(VLOOKUP(#REF!&amp;"-"&amp;ROW()-89,[1]ワークシート!$F$2:$BX$1002,10,0)&amp;"","")</f>
        <v/>
      </c>
      <c r="AB181" s="25"/>
      <c r="AC181" s="125" t="str">
        <f>+IFERROR(VLOOKUP(#REF!&amp;"-"&amp;ROW()-89,[1]ワークシート!$F$2:$BX$1002,63,0),"")</f>
        <v/>
      </c>
      <c r="AD181" s="125"/>
      <c r="AE181" s="48" t="str">
        <f t="shared" si="3"/>
        <v/>
      </c>
      <c r="AF181" s="48"/>
      <c r="AG181" s="48" t="str">
        <f>+IFERROR(IF(VLOOKUP(#REF!&amp;"-"&amp;ROW()-89,[1]ワークシート!$F$2:$BX$1002,64,0)="","",VLOOKUP(#REF!&amp;"-"&amp;ROW()-89,[1]ワークシート!$F$2:$BX$1002,64,0)),"")</f>
        <v/>
      </c>
      <c r="AH181" s="48"/>
      <c r="AJ181" s="138">
        <v>98</v>
      </c>
      <c r="AK181" s="138" t="e">
        <f>+#REF!&amp;AJ181</f>
        <v>#REF!</v>
      </c>
      <c r="AL181" s="43"/>
      <c r="AM181" s="43" t="str">
        <f>+IFERROR(IF(VLOOKUP(#REF!&amp;"-"&amp;ROW()-89,[1]ワークシート!$F$2:$BW$1002,12,0)="","",VLOOKUP(#REF!&amp;"-"&amp;ROW()-89,[1]ワークシート!$F$2:$BW$1002,12,0)),"")</f>
        <v/>
      </c>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row>
    <row r="182" spans="1:70" ht="35.1" hidden="1" customHeight="1">
      <c r="A182" s="15" t="str">
        <f>+IFERROR(IF(VLOOKUP(#REF!&amp;"-"&amp;ROW()-89,[1]ワークシート!$F$2:$BX$1002,6,0)="","",VLOOKUP(#REF!&amp;"-"&amp;ROW()-89,[1]ワークシート!$F$2:$BX$1002,6,0)),"")</f>
        <v/>
      </c>
      <c r="B182" s="25"/>
      <c r="C182" s="15" t="str">
        <f>+IFERROR(IF(VLOOKUP(#REF!&amp;"-"&amp;ROW()-89,[1]ワークシート!$F$2:$BX$1002,7,0)="","",VLOOKUP(#REF!&amp;"-"&amp;ROW()-89,[1]ワークシート!$F$2:$BX$1002,7,0)),"")</f>
        <v/>
      </c>
      <c r="D182" s="25"/>
      <c r="E182" s="15" t="str">
        <f>+IFERROR(IF(VLOOKUP(#REF!&amp;"-"&amp;ROW()-89,[1]ワークシート!$F$2:$BX$1002,8,0)="","",VLOOKUP(#REF!&amp;"-"&amp;ROW()-89,[1]ワークシート!$F$2:$BX$1002,8,0)),"")</f>
        <v/>
      </c>
      <c r="F182" s="25"/>
      <c r="G182" s="48" t="str">
        <f>+IFERROR(IF(VLOOKUP(#REF!&amp;"-"&amp;ROW()-89,[1]ワークシート!$F$2:$BX$1002,9,0)="","",VLOOKUP(#REF!&amp;"-"&amp;ROW()-89,[1]ワークシート!$F$2:$BX$1002,9,0)),"")</f>
        <v/>
      </c>
      <c r="H1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2" s="52"/>
      <c r="J182" s="15" t="str">
        <f>+IFERROR(IF(VLOOKUP(#REF!&amp;"-"&amp;ROW()-89,[1]ワークシート!$F$2:$BX$1002,16,0)="","",VLOOKUP(#REF!&amp;"-"&amp;ROW()-89,[1]ワークシート!$F$2:$BX$1002,16,0)),"")</f>
        <v/>
      </c>
      <c r="K182" s="30"/>
      <c r="L182" s="25"/>
      <c r="M182" s="57" t="str">
        <f>+IFERROR(VLOOKUP(#REF!&amp;"-"&amp;ROW()-89,[1]ワークシート!$F$2:$BX$1002,21,0),"")</f>
        <v/>
      </c>
      <c r="N182" s="65"/>
      <c r="O182" s="69" t="str">
        <f>+IFERROR(VLOOKUP(#REF!&amp;"-"&amp;ROW()-89,[1]ワークシート!$F$2:$BX$1002,22,0),"")</f>
        <v/>
      </c>
      <c r="P182" s="69"/>
      <c r="Q182" s="74" t="str">
        <f>+IFERROR(IF(VLOOKUP(#REF!&amp;"-"&amp;ROW()-89,[1]ワークシート!$F$2:$BX$1002,53,0)="","",VLOOKUP(#REF!&amp;"-"&amp;ROW()-89,[1]ワークシート!$F$2:$BX$1002,53,0)),"")</f>
        <v/>
      </c>
      <c r="R182" s="74"/>
      <c r="S182" s="74"/>
      <c r="T182" s="69" t="str">
        <f>+IFERROR(VLOOKUP(#REF!&amp;"-"&amp;ROW()-89,[1]ワークシート!$F$2:$BX$1002,58,0),"")</f>
        <v/>
      </c>
      <c r="U182" s="69"/>
      <c r="V182" s="69" t="str">
        <f>+IFERROR(VLOOKUP(#REF!&amp;"-"&amp;ROW()-89,[1]ワークシート!$F$2:$BX$1002,59,0),"")</f>
        <v/>
      </c>
      <c r="W182" s="69"/>
      <c r="X182" s="69"/>
      <c r="Y182" s="48" t="str">
        <f t="shared" si="2"/>
        <v/>
      </c>
      <c r="Z182" s="48"/>
      <c r="AA182" s="15" t="str">
        <f>+IFERROR(VLOOKUP(#REF!&amp;"-"&amp;ROW()-89,[1]ワークシート!$F$2:$BX$1002,10,0)&amp;"","")</f>
        <v/>
      </c>
      <c r="AB182" s="25"/>
      <c r="AC182" s="125" t="str">
        <f>+IFERROR(VLOOKUP(#REF!&amp;"-"&amp;ROW()-89,[1]ワークシート!$F$2:$BX$1002,63,0),"")</f>
        <v/>
      </c>
      <c r="AD182" s="125"/>
      <c r="AE182" s="48" t="str">
        <f t="shared" si="3"/>
        <v/>
      </c>
      <c r="AF182" s="48"/>
      <c r="AG182" s="48" t="str">
        <f>+IFERROR(IF(VLOOKUP(#REF!&amp;"-"&amp;ROW()-89,[1]ワークシート!$F$2:$BX$1002,64,0)="","",VLOOKUP(#REF!&amp;"-"&amp;ROW()-89,[1]ワークシート!$F$2:$BX$1002,64,0)),"")</f>
        <v/>
      </c>
      <c r="AH182" s="48"/>
      <c r="AJ182" s="138">
        <v>99</v>
      </c>
      <c r="AK182" s="138" t="e">
        <f>+#REF!&amp;AJ182</f>
        <v>#REF!</v>
      </c>
      <c r="AL182" s="43"/>
      <c r="AM182" s="43" t="str">
        <f>+IFERROR(IF(VLOOKUP(#REF!&amp;"-"&amp;ROW()-89,[1]ワークシート!$F$2:$BW$1002,12,0)="","",VLOOKUP(#REF!&amp;"-"&amp;ROW()-89,[1]ワークシート!$F$2:$BW$1002,12,0)),"")</f>
        <v/>
      </c>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row>
    <row r="183" spans="1:70" ht="35.1" hidden="1" customHeight="1">
      <c r="A183" s="15" t="str">
        <f>+IFERROR(IF(VLOOKUP(#REF!&amp;"-"&amp;ROW()-89,[1]ワークシート!$F$2:$BX$1002,6,0)="","",VLOOKUP(#REF!&amp;"-"&amp;ROW()-89,[1]ワークシート!$F$2:$BX$1002,6,0)),"")</f>
        <v/>
      </c>
      <c r="B183" s="25"/>
      <c r="C183" s="15" t="str">
        <f>+IFERROR(IF(VLOOKUP(#REF!&amp;"-"&amp;ROW()-89,[1]ワークシート!$F$2:$BX$1002,7,0)="","",VLOOKUP(#REF!&amp;"-"&amp;ROW()-89,[1]ワークシート!$F$2:$BX$1002,7,0)),"")</f>
        <v/>
      </c>
      <c r="D183" s="25"/>
      <c r="E183" s="15" t="str">
        <f>+IFERROR(IF(VLOOKUP(#REF!&amp;"-"&amp;ROW()-89,[1]ワークシート!$F$2:$BX$1002,8,0)="","",VLOOKUP(#REF!&amp;"-"&amp;ROW()-89,[1]ワークシート!$F$2:$BX$1002,8,0)),"")</f>
        <v/>
      </c>
      <c r="F183" s="25"/>
      <c r="G183" s="48" t="str">
        <f>+IFERROR(IF(VLOOKUP(#REF!&amp;"-"&amp;ROW()-89,[1]ワークシート!$F$2:$BX$1002,9,0)="","",VLOOKUP(#REF!&amp;"-"&amp;ROW()-89,[1]ワークシート!$F$2:$BX$1002,9,0)),"")</f>
        <v/>
      </c>
      <c r="H1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3" s="52"/>
      <c r="J183" s="15" t="str">
        <f>+IFERROR(IF(VLOOKUP(#REF!&amp;"-"&amp;ROW()-89,[1]ワークシート!$F$2:$BX$1002,16,0)="","",VLOOKUP(#REF!&amp;"-"&amp;ROW()-89,[1]ワークシート!$F$2:$BX$1002,16,0)),"")</f>
        <v/>
      </c>
      <c r="K183" s="30"/>
      <c r="L183" s="25"/>
      <c r="M183" s="57" t="str">
        <f>+IFERROR(VLOOKUP(#REF!&amp;"-"&amp;ROW()-89,[1]ワークシート!$F$2:$BX$1002,21,0),"")</f>
        <v/>
      </c>
      <c r="N183" s="65"/>
      <c r="O183" s="69" t="str">
        <f>+IFERROR(VLOOKUP(#REF!&amp;"-"&amp;ROW()-89,[1]ワークシート!$F$2:$BX$1002,22,0),"")</f>
        <v/>
      </c>
      <c r="P183" s="69"/>
      <c r="Q183" s="74" t="str">
        <f>+IFERROR(IF(VLOOKUP(#REF!&amp;"-"&amp;ROW()-89,[1]ワークシート!$F$2:$BX$1002,53,0)="","",VLOOKUP(#REF!&amp;"-"&amp;ROW()-89,[1]ワークシート!$F$2:$BX$1002,53,0)),"")</f>
        <v/>
      </c>
      <c r="R183" s="74"/>
      <c r="S183" s="74"/>
      <c r="T183" s="69" t="str">
        <f>+IFERROR(VLOOKUP(#REF!&amp;"-"&amp;ROW()-89,[1]ワークシート!$F$2:$BX$1002,58,0),"")</f>
        <v/>
      </c>
      <c r="U183" s="69"/>
      <c r="V183" s="69" t="str">
        <f>+IFERROR(VLOOKUP(#REF!&amp;"-"&amp;ROW()-89,[1]ワークシート!$F$2:$BX$1002,59,0),"")</f>
        <v/>
      </c>
      <c r="W183" s="69"/>
      <c r="X183" s="69"/>
      <c r="Y183" s="48" t="str">
        <f t="shared" si="2"/>
        <v/>
      </c>
      <c r="Z183" s="48"/>
      <c r="AA183" s="15" t="str">
        <f>+IFERROR(VLOOKUP(#REF!&amp;"-"&amp;ROW()-89,[1]ワークシート!$F$2:$BX$1002,10,0)&amp;"","")</f>
        <v/>
      </c>
      <c r="AB183" s="25"/>
      <c r="AC183" s="125" t="str">
        <f>+IFERROR(VLOOKUP(#REF!&amp;"-"&amp;ROW()-89,[1]ワークシート!$F$2:$BX$1002,63,0),"")</f>
        <v/>
      </c>
      <c r="AD183" s="125"/>
      <c r="AE183" s="48" t="str">
        <f t="shared" si="3"/>
        <v/>
      </c>
      <c r="AF183" s="48"/>
      <c r="AG183" s="48" t="str">
        <f>+IFERROR(IF(VLOOKUP(#REF!&amp;"-"&amp;ROW()-89,[1]ワークシート!$F$2:$BX$1002,64,0)="","",VLOOKUP(#REF!&amp;"-"&amp;ROW()-89,[1]ワークシート!$F$2:$BX$1002,64,0)),"")</f>
        <v/>
      </c>
      <c r="AH183" s="48"/>
      <c r="AJ183" s="138">
        <v>100</v>
      </c>
      <c r="AK183" s="138" t="e">
        <f>+#REF!&amp;AJ183</f>
        <v>#REF!</v>
      </c>
      <c r="AL183" s="43"/>
      <c r="AM183" s="43" t="str">
        <f>+IFERROR(IF(VLOOKUP(#REF!&amp;"-"&amp;ROW()-89,[1]ワークシート!$F$2:$BW$1002,12,0)="","",VLOOKUP(#REF!&amp;"-"&amp;ROW()-89,[1]ワークシート!$F$2:$BW$1002,12,0)),"")</f>
        <v/>
      </c>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row>
    <row r="184" spans="1:70" ht="35.1" hidden="1" customHeight="1">
      <c r="A184" s="15" t="str">
        <f>+IFERROR(IF(VLOOKUP(#REF!&amp;"-"&amp;ROW()-89,[1]ワークシート!$F$2:$BX$1002,6,0)="","",VLOOKUP(#REF!&amp;"-"&amp;ROW()-89,[1]ワークシート!$F$2:$BX$1002,6,0)),"")</f>
        <v/>
      </c>
      <c r="B184" s="25"/>
      <c r="C184" s="15" t="str">
        <f>+IFERROR(IF(VLOOKUP(#REF!&amp;"-"&amp;ROW()-89,[1]ワークシート!$F$2:$BX$1002,7,0)="","",VLOOKUP(#REF!&amp;"-"&amp;ROW()-89,[1]ワークシート!$F$2:$BX$1002,7,0)),"")</f>
        <v/>
      </c>
      <c r="D184" s="25"/>
      <c r="E184" s="15" t="str">
        <f>+IFERROR(IF(VLOOKUP(#REF!&amp;"-"&amp;ROW()-89,[1]ワークシート!$F$2:$BX$1002,8,0)="","",VLOOKUP(#REF!&amp;"-"&amp;ROW()-89,[1]ワークシート!$F$2:$BX$1002,8,0)),"")</f>
        <v/>
      </c>
      <c r="F184" s="25"/>
      <c r="G184" s="48" t="str">
        <f>+IFERROR(IF(VLOOKUP(#REF!&amp;"-"&amp;ROW()-89,[1]ワークシート!$F$2:$BX$1002,9,0)="","",VLOOKUP(#REF!&amp;"-"&amp;ROW()-89,[1]ワークシート!$F$2:$BX$1002,9,0)),"")</f>
        <v/>
      </c>
      <c r="H1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4" s="52"/>
      <c r="J184" s="15" t="str">
        <f>+IFERROR(IF(VLOOKUP(#REF!&amp;"-"&amp;ROW()-89,[1]ワークシート!$F$2:$BX$1002,16,0)="","",VLOOKUP(#REF!&amp;"-"&amp;ROW()-89,[1]ワークシート!$F$2:$BX$1002,16,0)),"")</f>
        <v/>
      </c>
      <c r="K184" s="30"/>
      <c r="L184" s="25"/>
      <c r="M184" s="57" t="str">
        <f>+IFERROR(VLOOKUP(#REF!&amp;"-"&amp;ROW()-89,[1]ワークシート!$F$2:$BX$1002,21,0),"")</f>
        <v/>
      </c>
      <c r="N184" s="65"/>
      <c r="O184" s="69" t="str">
        <f>+IFERROR(VLOOKUP(#REF!&amp;"-"&amp;ROW()-89,[1]ワークシート!$F$2:$BX$1002,22,0),"")</f>
        <v/>
      </c>
      <c r="P184" s="69"/>
      <c r="Q184" s="74" t="str">
        <f>+IFERROR(IF(VLOOKUP(#REF!&amp;"-"&amp;ROW()-89,[1]ワークシート!$F$2:$BX$1002,53,0)="","",VLOOKUP(#REF!&amp;"-"&amp;ROW()-89,[1]ワークシート!$F$2:$BX$1002,53,0)),"")</f>
        <v/>
      </c>
      <c r="R184" s="74"/>
      <c r="S184" s="74"/>
      <c r="T184" s="69" t="str">
        <f>+IFERROR(VLOOKUP(#REF!&amp;"-"&amp;ROW()-89,[1]ワークシート!$F$2:$BX$1002,58,0),"")</f>
        <v/>
      </c>
      <c r="U184" s="69"/>
      <c r="V184" s="69" t="str">
        <f>+IFERROR(VLOOKUP(#REF!&amp;"-"&amp;ROW()-89,[1]ワークシート!$F$2:$BX$1002,59,0),"")</f>
        <v/>
      </c>
      <c r="W184" s="69"/>
      <c r="X184" s="69"/>
      <c r="Y184" s="48" t="str">
        <f t="shared" si="2"/>
        <v/>
      </c>
      <c r="Z184" s="48"/>
      <c r="AA184" s="15" t="str">
        <f>+IFERROR(VLOOKUP(#REF!&amp;"-"&amp;ROW()-89,[1]ワークシート!$F$2:$BX$1002,10,0)&amp;"","")</f>
        <v/>
      </c>
      <c r="AB184" s="25"/>
      <c r="AC184" s="125" t="str">
        <f>+IFERROR(VLOOKUP(#REF!&amp;"-"&amp;ROW()-89,[1]ワークシート!$F$2:$BX$1002,63,0),"")</f>
        <v/>
      </c>
      <c r="AD184" s="125"/>
      <c r="AE184" s="48" t="str">
        <f t="shared" si="3"/>
        <v/>
      </c>
      <c r="AF184" s="48"/>
      <c r="AG184" s="48" t="str">
        <f>+IFERROR(IF(VLOOKUP(#REF!&amp;"-"&amp;ROW()-89,[1]ワークシート!$F$2:$BX$1002,64,0)="","",VLOOKUP(#REF!&amp;"-"&amp;ROW()-89,[1]ワークシート!$F$2:$BX$1002,64,0)),"")</f>
        <v/>
      </c>
      <c r="AH184" s="48"/>
      <c r="AJ184" s="138">
        <v>101</v>
      </c>
      <c r="AK184" s="138" t="e">
        <f>+#REF!&amp;AJ184</f>
        <v>#REF!</v>
      </c>
      <c r="AL184" s="43"/>
      <c r="AM184" s="43" t="str">
        <f>+IFERROR(IF(VLOOKUP(#REF!&amp;"-"&amp;ROW()-89,[1]ワークシート!$F$2:$BW$1002,12,0)="","",VLOOKUP(#REF!&amp;"-"&amp;ROW()-89,[1]ワークシート!$F$2:$BW$1002,12,0)),"")</f>
        <v/>
      </c>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row>
    <row r="185" spans="1:70" ht="35.1" hidden="1" customHeight="1">
      <c r="A185" s="15" t="str">
        <f>+IFERROR(IF(VLOOKUP(#REF!&amp;"-"&amp;ROW()-89,[1]ワークシート!$F$2:$BX$1002,6,0)="","",VLOOKUP(#REF!&amp;"-"&amp;ROW()-89,[1]ワークシート!$F$2:$BX$1002,6,0)),"")</f>
        <v/>
      </c>
      <c r="B185" s="25"/>
      <c r="C185" s="15" t="str">
        <f>+IFERROR(IF(VLOOKUP(#REF!&amp;"-"&amp;ROW()-89,[1]ワークシート!$F$2:$BX$1002,7,0)="","",VLOOKUP(#REF!&amp;"-"&amp;ROW()-89,[1]ワークシート!$F$2:$BX$1002,7,0)),"")</f>
        <v/>
      </c>
      <c r="D185" s="25"/>
      <c r="E185" s="15" t="str">
        <f>+IFERROR(IF(VLOOKUP(#REF!&amp;"-"&amp;ROW()-89,[1]ワークシート!$F$2:$BX$1002,8,0)="","",VLOOKUP(#REF!&amp;"-"&amp;ROW()-89,[1]ワークシート!$F$2:$BX$1002,8,0)),"")</f>
        <v/>
      </c>
      <c r="F185" s="25"/>
      <c r="G185" s="48" t="str">
        <f>+IFERROR(IF(VLOOKUP(#REF!&amp;"-"&amp;ROW()-89,[1]ワークシート!$F$2:$BX$1002,9,0)="","",VLOOKUP(#REF!&amp;"-"&amp;ROW()-89,[1]ワークシート!$F$2:$BX$1002,9,0)),"")</f>
        <v/>
      </c>
      <c r="H1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5" s="52"/>
      <c r="J185" s="15" t="str">
        <f>+IFERROR(IF(VLOOKUP(#REF!&amp;"-"&amp;ROW()-89,[1]ワークシート!$F$2:$BX$1002,16,0)="","",VLOOKUP(#REF!&amp;"-"&amp;ROW()-89,[1]ワークシート!$F$2:$BX$1002,16,0)),"")</f>
        <v/>
      </c>
      <c r="K185" s="30"/>
      <c r="L185" s="25"/>
      <c r="M185" s="57" t="str">
        <f>+IFERROR(VLOOKUP(#REF!&amp;"-"&amp;ROW()-89,[1]ワークシート!$F$2:$BX$1002,21,0),"")</f>
        <v/>
      </c>
      <c r="N185" s="65"/>
      <c r="O185" s="69" t="str">
        <f>+IFERROR(VLOOKUP(#REF!&amp;"-"&amp;ROW()-89,[1]ワークシート!$F$2:$BX$1002,22,0),"")</f>
        <v/>
      </c>
      <c r="P185" s="69"/>
      <c r="Q185" s="74" t="str">
        <f>+IFERROR(IF(VLOOKUP(#REF!&amp;"-"&amp;ROW()-89,[1]ワークシート!$F$2:$BX$1002,53,0)="","",VLOOKUP(#REF!&amp;"-"&amp;ROW()-89,[1]ワークシート!$F$2:$BX$1002,53,0)),"")</f>
        <v/>
      </c>
      <c r="R185" s="74"/>
      <c r="S185" s="74"/>
      <c r="T185" s="69" t="str">
        <f>+IFERROR(VLOOKUP(#REF!&amp;"-"&amp;ROW()-89,[1]ワークシート!$F$2:$BX$1002,58,0),"")</f>
        <v/>
      </c>
      <c r="U185" s="69"/>
      <c r="V185" s="69" t="str">
        <f>+IFERROR(VLOOKUP(#REF!&amp;"-"&amp;ROW()-89,[1]ワークシート!$F$2:$BX$1002,59,0),"")</f>
        <v/>
      </c>
      <c r="W185" s="69"/>
      <c r="X185" s="69"/>
      <c r="Y185" s="48" t="str">
        <f t="shared" si="2"/>
        <v/>
      </c>
      <c r="Z185" s="48"/>
      <c r="AA185" s="15" t="str">
        <f>+IFERROR(VLOOKUP(#REF!&amp;"-"&amp;ROW()-89,[1]ワークシート!$F$2:$BX$1002,10,0)&amp;"","")</f>
        <v/>
      </c>
      <c r="AB185" s="25"/>
      <c r="AC185" s="125" t="str">
        <f>+IFERROR(VLOOKUP(#REF!&amp;"-"&amp;ROW()-89,[1]ワークシート!$F$2:$BX$1002,63,0),"")</f>
        <v/>
      </c>
      <c r="AD185" s="125"/>
      <c r="AE185" s="48" t="str">
        <f t="shared" si="3"/>
        <v/>
      </c>
      <c r="AF185" s="48"/>
      <c r="AG185" s="48" t="str">
        <f>+IFERROR(IF(VLOOKUP(#REF!&amp;"-"&amp;ROW()-89,[1]ワークシート!$F$2:$BX$1002,64,0)="","",VLOOKUP(#REF!&amp;"-"&amp;ROW()-89,[1]ワークシート!$F$2:$BX$1002,64,0)),"")</f>
        <v/>
      </c>
      <c r="AH185" s="48"/>
      <c r="AJ185" s="138">
        <v>102</v>
      </c>
      <c r="AK185" s="138" t="e">
        <f>+#REF!&amp;AJ185</f>
        <v>#REF!</v>
      </c>
      <c r="AL185" s="43"/>
      <c r="AM185" s="43" t="str">
        <f>+IFERROR(IF(VLOOKUP(#REF!&amp;"-"&amp;ROW()-89,[1]ワークシート!$F$2:$BW$1002,12,0)="","",VLOOKUP(#REF!&amp;"-"&amp;ROW()-89,[1]ワークシート!$F$2:$BW$1002,12,0)),"")</f>
        <v/>
      </c>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row>
    <row r="186" spans="1:70" ht="35.1" hidden="1" customHeight="1">
      <c r="A186" s="15" t="str">
        <f>+IFERROR(IF(VLOOKUP(#REF!&amp;"-"&amp;ROW()-89,[1]ワークシート!$F$2:$BX$1002,6,0)="","",VLOOKUP(#REF!&amp;"-"&amp;ROW()-89,[1]ワークシート!$F$2:$BX$1002,6,0)),"")</f>
        <v/>
      </c>
      <c r="B186" s="25"/>
      <c r="C186" s="15" t="str">
        <f>+IFERROR(IF(VLOOKUP(#REF!&amp;"-"&amp;ROW()-89,[1]ワークシート!$F$2:$BX$1002,7,0)="","",VLOOKUP(#REF!&amp;"-"&amp;ROW()-89,[1]ワークシート!$F$2:$BX$1002,7,0)),"")</f>
        <v/>
      </c>
      <c r="D186" s="25"/>
      <c r="E186" s="15" t="str">
        <f>+IFERROR(IF(VLOOKUP(#REF!&amp;"-"&amp;ROW()-89,[1]ワークシート!$F$2:$BX$1002,8,0)="","",VLOOKUP(#REF!&amp;"-"&amp;ROW()-89,[1]ワークシート!$F$2:$BX$1002,8,0)),"")</f>
        <v/>
      </c>
      <c r="F186" s="25"/>
      <c r="G186" s="48" t="str">
        <f>+IFERROR(IF(VLOOKUP(#REF!&amp;"-"&amp;ROW()-89,[1]ワークシート!$F$2:$BX$1002,9,0)="","",VLOOKUP(#REF!&amp;"-"&amp;ROW()-89,[1]ワークシート!$F$2:$BX$1002,9,0)),"")</f>
        <v/>
      </c>
      <c r="H1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6" s="52"/>
      <c r="J186" s="15" t="str">
        <f>+IFERROR(IF(VLOOKUP(#REF!&amp;"-"&amp;ROW()-89,[1]ワークシート!$F$2:$BX$1002,16,0)="","",VLOOKUP(#REF!&amp;"-"&amp;ROW()-89,[1]ワークシート!$F$2:$BX$1002,16,0)),"")</f>
        <v/>
      </c>
      <c r="K186" s="30"/>
      <c r="L186" s="25"/>
      <c r="M186" s="57" t="str">
        <f>+IFERROR(VLOOKUP(#REF!&amp;"-"&amp;ROW()-89,[1]ワークシート!$F$2:$BX$1002,21,0),"")</f>
        <v/>
      </c>
      <c r="N186" s="65"/>
      <c r="O186" s="69" t="str">
        <f>+IFERROR(VLOOKUP(#REF!&amp;"-"&amp;ROW()-89,[1]ワークシート!$F$2:$BX$1002,22,0),"")</f>
        <v/>
      </c>
      <c r="P186" s="69"/>
      <c r="Q186" s="74" t="str">
        <f>+IFERROR(IF(VLOOKUP(#REF!&amp;"-"&amp;ROW()-89,[1]ワークシート!$F$2:$BX$1002,53,0)="","",VLOOKUP(#REF!&amp;"-"&amp;ROW()-89,[1]ワークシート!$F$2:$BX$1002,53,0)),"")</f>
        <v/>
      </c>
      <c r="R186" s="74"/>
      <c r="S186" s="74"/>
      <c r="T186" s="69" t="str">
        <f>+IFERROR(VLOOKUP(#REF!&amp;"-"&amp;ROW()-89,[1]ワークシート!$F$2:$BX$1002,58,0),"")</f>
        <v/>
      </c>
      <c r="U186" s="69"/>
      <c r="V186" s="69" t="str">
        <f>+IFERROR(VLOOKUP(#REF!&amp;"-"&amp;ROW()-89,[1]ワークシート!$F$2:$BX$1002,59,0),"")</f>
        <v/>
      </c>
      <c r="W186" s="69"/>
      <c r="X186" s="69"/>
      <c r="Y186" s="48" t="str">
        <f t="shared" si="2"/>
        <v/>
      </c>
      <c r="Z186" s="48"/>
      <c r="AA186" s="15" t="str">
        <f>+IFERROR(VLOOKUP(#REF!&amp;"-"&amp;ROW()-89,[1]ワークシート!$F$2:$BX$1002,10,0)&amp;"","")</f>
        <v/>
      </c>
      <c r="AB186" s="25"/>
      <c r="AC186" s="125" t="str">
        <f>+IFERROR(VLOOKUP(#REF!&amp;"-"&amp;ROW()-89,[1]ワークシート!$F$2:$BX$1002,63,0),"")</f>
        <v/>
      </c>
      <c r="AD186" s="125"/>
      <c r="AE186" s="48" t="str">
        <f t="shared" si="3"/>
        <v/>
      </c>
      <c r="AF186" s="48"/>
      <c r="AG186" s="48" t="str">
        <f>+IFERROR(IF(VLOOKUP(#REF!&amp;"-"&amp;ROW()-89,[1]ワークシート!$F$2:$BX$1002,64,0)="","",VLOOKUP(#REF!&amp;"-"&amp;ROW()-89,[1]ワークシート!$F$2:$BX$1002,64,0)),"")</f>
        <v/>
      </c>
      <c r="AH186" s="48"/>
      <c r="AJ186" s="138">
        <v>103</v>
      </c>
      <c r="AK186" s="138" t="e">
        <f>+#REF!&amp;AJ186</f>
        <v>#REF!</v>
      </c>
      <c r="AL186" s="43"/>
      <c r="AM186" s="43" t="str">
        <f>+IFERROR(IF(VLOOKUP(#REF!&amp;"-"&amp;ROW()-89,[1]ワークシート!$F$2:$BW$1002,12,0)="","",VLOOKUP(#REF!&amp;"-"&amp;ROW()-89,[1]ワークシート!$F$2:$BW$1002,12,0)),"")</f>
        <v/>
      </c>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row>
    <row r="187" spans="1:70" ht="35.1" hidden="1" customHeight="1">
      <c r="A187" s="15" t="str">
        <f>+IFERROR(IF(VLOOKUP(#REF!&amp;"-"&amp;ROW()-89,[1]ワークシート!$F$2:$BX$1002,6,0)="","",VLOOKUP(#REF!&amp;"-"&amp;ROW()-89,[1]ワークシート!$F$2:$BX$1002,6,0)),"")</f>
        <v/>
      </c>
      <c r="B187" s="25"/>
      <c r="C187" s="15" t="str">
        <f>+IFERROR(IF(VLOOKUP(#REF!&amp;"-"&amp;ROW()-89,[1]ワークシート!$F$2:$BX$1002,7,0)="","",VLOOKUP(#REF!&amp;"-"&amp;ROW()-89,[1]ワークシート!$F$2:$BX$1002,7,0)),"")</f>
        <v/>
      </c>
      <c r="D187" s="25"/>
      <c r="E187" s="15" t="str">
        <f>+IFERROR(IF(VLOOKUP(#REF!&amp;"-"&amp;ROW()-89,[1]ワークシート!$F$2:$BX$1002,8,0)="","",VLOOKUP(#REF!&amp;"-"&amp;ROW()-89,[1]ワークシート!$F$2:$BX$1002,8,0)),"")</f>
        <v/>
      </c>
      <c r="F187" s="25"/>
      <c r="G187" s="48" t="str">
        <f>+IFERROR(IF(VLOOKUP(#REF!&amp;"-"&amp;ROW()-89,[1]ワークシート!$F$2:$BX$1002,9,0)="","",VLOOKUP(#REF!&amp;"-"&amp;ROW()-89,[1]ワークシート!$F$2:$BX$1002,9,0)),"")</f>
        <v/>
      </c>
      <c r="H1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7" s="52"/>
      <c r="J187" s="15" t="str">
        <f>+IFERROR(IF(VLOOKUP(#REF!&amp;"-"&amp;ROW()-89,[1]ワークシート!$F$2:$BX$1002,16,0)="","",VLOOKUP(#REF!&amp;"-"&amp;ROW()-89,[1]ワークシート!$F$2:$BX$1002,16,0)),"")</f>
        <v/>
      </c>
      <c r="K187" s="30"/>
      <c r="L187" s="25"/>
      <c r="M187" s="57" t="str">
        <f>+IFERROR(VLOOKUP(#REF!&amp;"-"&amp;ROW()-89,[1]ワークシート!$F$2:$BX$1002,21,0),"")</f>
        <v/>
      </c>
      <c r="N187" s="65"/>
      <c r="O187" s="69" t="str">
        <f>+IFERROR(VLOOKUP(#REF!&amp;"-"&amp;ROW()-89,[1]ワークシート!$F$2:$BX$1002,22,0),"")</f>
        <v/>
      </c>
      <c r="P187" s="69"/>
      <c r="Q187" s="74" t="str">
        <f>+IFERROR(IF(VLOOKUP(#REF!&amp;"-"&amp;ROW()-89,[1]ワークシート!$F$2:$BX$1002,53,0)="","",VLOOKUP(#REF!&amp;"-"&amp;ROW()-89,[1]ワークシート!$F$2:$BX$1002,53,0)),"")</f>
        <v/>
      </c>
      <c r="R187" s="74"/>
      <c r="S187" s="74"/>
      <c r="T187" s="69" t="str">
        <f>+IFERROR(VLOOKUP(#REF!&amp;"-"&amp;ROW()-89,[1]ワークシート!$F$2:$BX$1002,58,0),"")</f>
        <v/>
      </c>
      <c r="U187" s="69"/>
      <c r="V187" s="69" t="str">
        <f>+IFERROR(VLOOKUP(#REF!&amp;"-"&amp;ROW()-89,[1]ワークシート!$F$2:$BX$1002,59,0),"")</f>
        <v/>
      </c>
      <c r="W187" s="69"/>
      <c r="X187" s="69"/>
      <c r="Y187" s="48" t="str">
        <f t="shared" si="2"/>
        <v/>
      </c>
      <c r="Z187" s="48"/>
      <c r="AA187" s="15" t="str">
        <f>+IFERROR(VLOOKUP(#REF!&amp;"-"&amp;ROW()-89,[1]ワークシート!$F$2:$BX$1002,10,0)&amp;"","")</f>
        <v/>
      </c>
      <c r="AB187" s="25"/>
      <c r="AC187" s="125" t="str">
        <f>+IFERROR(VLOOKUP(#REF!&amp;"-"&amp;ROW()-89,[1]ワークシート!$F$2:$BX$1002,63,0),"")</f>
        <v/>
      </c>
      <c r="AD187" s="125"/>
      <c r="AE187" s="48" t="str">
        <f t="shared" si="3"/>
        <v/>
      </c>
      <c r="AF187" s="48"/>
      <c r="AG187" s="48" t="str">
        <f>+IFERROR(IF(VLOOKUP(#REF!&amp;"-"&amp;ROW()-89,[1]ワークシート!$F$2:$BX$1002,64,0)="","",VLOOKUP(#REF!&amp;"-"&amp;ROW()-89,[1]ワークシート!$F$2:$BX$1002,64,0)),"")</f>
        <v/>
      </c>
      <c r="AH187" s="48"/>
      <c r="AJ187" s="138">
        <v>104</v>
      </c>
      <c r="AK187" s="138" t="e">
        <f>+#REF!&amp;AJ187</f>
        <v>#REF!</v>
      </c>
      <c r="AL187" s="43"/>
      <c r="AM187" s="43" t="str">
        <f>+IFERROR(IF(VLOOKUP(#REF!&amp;"-"&amp;ROW()-89,[1]ワークシート!$F$2:$BW$1002,12,0)="","",VLOOKUP(#REF!&amp;"-"&amp;ROW()-89,[1]ワークシート!$F$2:$BW$1002,12,0)),"")</f>
        <v/>
      </c>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row>
    <row r="188" spans="1:70" ht="35.1" hidden="1" customHeight="1">
      <c r="A188" s="15" t="str">
        <f>+IFERROR(IF(VLOOKUP(#REF!&amp;"-"&amp;ROW()-89,[1]ワークシート!$F$2:$BX$1002,6,0)="","",VLOOKUP(#REF!&amp;"-"&amp;ROW()-89,[1]ワークシート!$F$2:$BX$1002,6,0)),"")</f>
        <v/>
      </c>
      <c r="B188" s="25"/>
      <c r="C188" s="15" t="str">
        <f>+IFERROR(IF(VLOOKUP(#REF!&amp;"-"&amp;ROW()-89,[1]ワークシート!$F$2:$BX$1002,7,0)="","",VLOOKUP(#REF!&amp;"-"&amp;ROW()-89,[1]ワークシート!$F$2:$BX$1002,7,0)),"")</f>
        <v/>
      </c>
      <c r="D188" s="25"/>
      <c r="E188" s="15" t="str">
        <f>+IFERROR(IF(VLOOKUP(#REF!&amp;"-"&amp;ROW()-89,[1]ワークシート!$F$2:$BX$1002,8,0)="","",VLOOKUP(#REF!&amp;"-"&amp;ROW()-89,[1]ワークシート!$F$2:$BX$1002,8,0)),"")</f>
        <v/>
      </c>
      <c r="F188" s="25"/>
      <c r="G188" s="48" t="str">
        <f>+IFERROR(IF(VLOOKUP(#REF!&amp;"-"&amp;ROW()-89,[1]ワークシート!$F$2:$BX$1002,9,0)="","",VLOOKUP(#REF!&amp;"-"&amp;ROW()-89,[1]ワークシート!$F$2:$BX$1002,9,0)),"")</f>
        <v/>
      </c>
      <c r="H1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8" s="52"/>
      <c r="J188" s="15" t="str">
        <f>+IFERROR(IF(VLOOKUP(#REF!&amp;"-"&amp;ROW()-89,[1]ワークシート!$F$2:$BX$1002,16,0)="","",VLOOKUP(#REF!&amp;"-"&amp;ROW()-89,[1]ワークシート!$F$2:$BX$1002,16,0)),"")</f>
        <v/>
      </c>
      <c r="K188" s="30"/>
      <c r="L188" s="25"/>
      <c r="M188" s="57" t="str">
        <f>+IFERROR(VLOOKUP(#REF!&amp;"-"&amp;ROW()-89,[1]ワークシート!$F$2:$BX$1002,21,0),"")</f>
        <v/>
      </c>
      <c r="N188" s="65"/>
      <c r="O188" s="69" t="str">
        <f>+IFERROR(VLOOKUP(#REF!&amp;"-"&amp;ROW()-89,[1]ワークシート!$F$2:$BX$1002,22,0),"")</f>
        <v/>
      </c>
      <c r="P188" s="69"/>
      <c r="Q188" s="74" t="str">
        <f>+IFERROR(IF(VLOOKUP(#REF!&amp;"-"&amp;ROW()-89,[1]ワークシート!$F$2:$BX$1002,53,0)="","",VLOOKUP(#REF!&amp;"-"&amp;ROW()-89,[1]ワークシート!$F$2:$BX$1002,53,0)),"")</f>
        <v/>
      </c>
      <c r="R188" s="74"/>
      <c r="S188" s="74"/>
      <c r="T188" s="69" t="str">
        <f>+IFERROR(VLOOKUP(#REF!&amp;"-"&amp;ROW()-89,[1]ワークシート!$F$2:$BX$1002,58,0),"")</f>
        <v/>
      </c>
      <c r="U188" s="69"/>
      <c r="V188" s="69" t="str">
        <f>+IFERROR(VLOOKUP(#REF!&amp;"-"&amp;ROW()-89,[1]ワークシート!$F$2:$BX$1002,59,0),"")</f>
        <v/>
      </c>
      <c r="W188" s="69"/>
      <c r="X188" s="69"/>
      <c r="Y188" s="48" t="str">
        <f t="shared" si="2"/>
        <v/>
      </c>
      <c r="Z188" s="48"/>
      <c r="AA188" s="15" t="str">
        <f>+IFERROR(VLOOKUP(#REF!&amp;"-"&amp;ROW()-89,[1]ワークシート!$F$2:$BX$1002,10,0)&amp;"","")</f>
        <v/>
      </c>
      <c r="AB188" s="25"/>
      <c r="AC188" s="125" t="str">
        <f>+IFERROR(VLOOKUP(#REF!&amp;"-"&amp;ROW()-89,[1]ワークシート!$F$2:$BX$1002,63,0),"")</f>
        <v/>
      </c>
      <c r="AD188" s="125"/>
      <c r="AE188" s="48" t="str">
        <f t="shared" si="3"/>
        <v/>
      </c>
      <c r="AF188" s="48"/>
      <c r="AG188" s="48" t="str">
        <f>+IFERROR(IF(VLOOKUP(#REF!&amp;"-"&amp;ROW()-89,[1]ワークシート!$F$2:$BX$1002,64,0)="","",VLOOKUP(#REF!&amp;"-"&amp;ROW()-89,[1]ワークシート!$F$2:$BX$1002,64,0)),"")</f>
        <v/>
      </c>
      <c r="AH188" s="48"/>
      <c r="AJ188" s="138">
        <v>105</v>
      </c>
      <c r="AK188" s="138" t="e">
        <f>+#REF!&amp;AJ188</f>
        <v>#REF!</v>
      </c>
      <c r="AL188" s="43"/>
      <c r="AM188" s="43" t="str">
        <f>+IFERROR(IF(VLOOKUP(#REF!&amp;"-"&amp;ROW()-89,[1]ワークシート!$F$2:$BW$1002,12,0)="","",VLOOKUP(#REF!&amp;"-"&amp;ROW()-89,[1]ワークシート!$F$2:$BW$1002,12,0)),"")</f>
        <v/>
      </c>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row>
    <row r="189" spans="1:70" ht="35.1" hidden="1" customHeight="1">
      <c r="A189" s="15" t="str">
        <f>+IFERROR(IF(VLOOKUP(#REF!&amp;"-"&amp;ROW()-89,[1]ワークシート!$F$2:$BX$1002,6,0)="","",VLOOKUP(#REF!&amp;"-"&amp;ROW()-89,[1]ワークシート!$F$2:$BX$1002,6,0)),"")</f>
        <v/>
      </c>
      <c r="B189" s="25"/>
      <c r="C189" s="15" t="str">
        <f>+IFERROR(IF(VLOOKUP(#REF!&amp;"-"&amp;ROW()-89,[1]ワークシート!$F$2:$BX$1002,7,0)="","",VLOOKUP(#REF!&amp;"-"&amp;ROW()-89,[1]ワークシート!$F$2:$BX$1002,7,0)),"")</f>
        <v/>
      </c>
      <c r="D189" s="25"/>
      <c r="E189" s="15" t="str">
        <f>+IFERROR(IF(VLOOKUP(#REF!&amp;"-"&amp;ROW()-89,[1]ワークシート!$F$2:$BX$1002,8,0)="","",VLOOKUP(#REF!&amp;"-"&amp;ROW()-89,[1]ワークシート!$F$2:$BX$1002,8,0)),"")</f>
        <v/>
      </c>
      <c r="F189" s="25"/>
      <c r="G189" s="48" t="str">
        <f>+IFERROR(IF(VLOOKUP(#REF!&amp;"-"&amp;ROW()-89,[1]ワークシート!$F$2:$BX$1002,9,0)="","",VLOOKUP(#REF!&amp;"-"&amp;ROW()-89,[1]ワークシート!$F$2:$BX$1002,9,0)),"")</f>
        <v/>
      </c>
      <c r="H1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89" s="52"/>
      <c r="J189" s="15" t="str">
        <f>+IFERROR(IF(VLOOKUP(#REF!&amp;"-"&amp;ROW()-89,[1]ワークシート!$F$2:$BX$1002,16,0)="","",VLOOKUP(#REF!&amp;"-"&amp;ROW()-89,[1]ワークシート!$F$2:$BX$1002,16,0)),"")</f>
        <v/>
      </c>
      <c r="K189" s="30"/>
      <c r="L189" s="25"/>
      <c r="M189" s="57" t="str">
        <f>+IFERROR(VLOOKUP(#REF!&amp;"-"&amp;ROW()-89,[1]ワークシート!$F$2:$BX$1002,21,0),"")</f>
        <v/>
      </c>
      <c r="N189" s="65"/>
      <c r="O189" s="69" t="str">
        <f>+IFERROR(VLOOKUP(#REF!&amp;"-"&amp;ROW()-89,[1]ワークシート!$F$2:$BX$1002,22,0),"")</f>
        <v/>
      </c>
      <c r="P189" s="69"/>
      <c r="Q189" s="74" t="str">
        <f>+IFERROR(IF(VLOOKUP(#REF!&amp;"-"&amp;ROW()-89,[1]ワークシート!$F$2:$BX$1002,53,0)="","",VLOOKUP(#REF!&amp;"-"&amp;ROW()-89,[1]ワークシート!$F$2:$BX$1002,53,0)),"")</f>
        <v/>
      </c>
      <c r="R189" s="74"/>
      <c r="S189" s="74"/>
      <c r="T189" s="69" t="str">
        <f>+IFERROR(VLOOKUP(#REF!&amp;"-"&amp;ROW()-89,[1]ワークシート!$F$2:$BX$1002,58,0),"")</f>
        <v/>
      </c>
      <c r="U189" s="69"/>
      <c r="V189" s="69" t="str">
        <f>+IFERROR(VLOOKUP(#REF!&amp;"-"&amp;ROW()-89,[1]ワークシート!$F$2:$BX$1002,59,0),"")</f>
        <v/>
      </c>
      <c r="W189" s="69"/>
      <c r="X189" s="69"/>
      <c r="Y189" s="48" t="str">
        <f t="shared" si="2"/>
        <v/>
      </c>
      <c r="Z189" s="48"/>
      <c r="AA189" s="15" t="str">
        <f>+IFERROR(VLOOKUP(#REF!&amp;"-"&amp;ROW()-89,[1]ワークシート!$F$2:$BX$1002,10,0)&amp;"","")</f>
        <v/>
      </c>
      <c r="AB189" s="25"/>
      <c r="AC189" s="125" t="str">
        <f>+IFERROR(VLOOKUP(#REF!&amp;"-"&amp;ROW()-89,[1]ワークシート!$F$2:$BX$1002,63,0),"")</f>
        <v/>
      </c>
      <c r="AD189" s="125"/>
      <c r="AE189" s="48" t="str">
        <f t="shared" si="3"/>
        <v/>
      </c>
      <c r="AF189" s="48"/>
      <c r="AG189" s="48" t="str">
        <f>+IFERROR(IF(VLOOKUP(#REF!&amp;"-"&amp;ROW()-89,[1]ワークシート!$F$2:$BX$1002,64,0)="","",VLOOKUP(#REF!&amp;"-"&amp;ROW()-89,[1]ワークシート!$F$2:$BX$1002,64,0)),"")</f>
        <v/>
      </c>
      <c r="AH189" s="48"/>
      <c r="AJ189" s="138">
        <v>106</v>
      </c>
      <c r="AK189" s="138" t="e">
        <f>+#REF!&amp;AJ189</f>
        <v>#REF!</v>
      </c>
      <c r="AL189" s="43"/>
      <c r="AM189" s="43" t="str">
        <f>+IFERROR(IF(VLOOKUP(#REF!&amp;"-"&amp;ROW()-89,[1]ワークシート!$F$2:$BW$1002,12,0)="","",VLOOKUP(#REF!&amp;"-"&amp;ROW()-89,[1]ワークシート!$F$2:$BW$1002,12,0)),"")</f>
        <v/>
      </c>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row>
    <row r="190" spans="1:70" ht="35.1" hidden="1" customHeight="1">
      <c r="A190" s="15" t="str">
        <f>+IFERROR(IF(VLOOKUP(#REF!&amp;"-"&amp;ROW()-89,[1]ワークシート!$F$2:$BX$1002,6,0)="","",VLOOKUP(#REF!&amp;"-"&amp;ROW()-89,[1]ワークシート!$F$2:$BX$1002,6,0)),"")</f>
        <v/>
      </c>
      <c r="B190" s="25"/>
      <c r="C190" s="15" t="str">
        <f>+IFERROR(IF(VLOOKUP(#REF!&amp;"-"&amp;ROW()-89,[1]ワークシート!$F$2:$BX$1002,7,0)="","",VLOOKUP(#REF!&amp;"-"&amp;ROW()-89,[1]ワークシート!$F$2:$BX$1002,7,0)),"")</f>
        <v/>
      </c>
      <c r="D190" s="25"/>
      <c r="E190" s="15" t="str">
        <f>+IFERROR(IF(VLOOKUP(#REF!&amp;"-"&amp;ROW()-89,[1]ワークシート!$F$2:$BX$1002,8,0)="","",VLOOKUP(#REF!&amp;"-"&amp;ROW()-89,[1]ワークシート!$F$2:$BX$1002,8,0)),"")</f>
        <v/>
      </c>
      <c r="F190" s="25"/>
      <c r="G190" s="48" t="str">
        <f>+IFERROR(IF(VLOOKUP(#REF!&amp;"-"&amp;ROW()-89,[1]ワークシート!$F$2:$BX$1002,9,0)="","",VLOOKUP(#REF!&amp;"-"&amp;ROW()-89,[1]ワークシート!$F$2:$BX$1002,9,0)),"")</f>
        <v/>
      </c>
      <c r="H1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0" s="52"/>
      <c r="J190" s="15" t="str">
        <f>+IFERROR(IF(VLOOKUP(#REF!&amp;"-"&amp;ROW()-89,[1]ワークシート!$F$2:$BX$1002,16,0)="","",VLOOKUP(#REF!&amp;"-"&amp;ROW()-89,[1]ワークシート!$F$2:$BX$1002,16,0)),"")</f>
        <v/>
      </c>
      <c r="K190" s="30"/>
      <c r="L190" s="25"/>
      <c r="M190" s="57" t="str">
        <f>+IFERROR(VLOOKUP(#REF!&amp;"-"&amp;ROW()-89,[1]ワークシート!$F$2:$BX$1002,21,0),"")</f>
        <v/>
      </c>
      <c r="N190" s="65"/>
      <c r="O190" s="69" t="str">
        <f>+IFERROR(VLOOKUP(#REF!&amp;"-"&amp;ROW()-89,[1]ワークシート!$F$2:$BX$1002,22,0),"")</f>
        <v/>
      </c>
      <c r="P190" s="69"/>
      <c r="Q190" s="74" t="str">
        <f>+IFERROR(IF(VLOOKUP(#REF!&amp;"-"&amp;ROW()-89,[1]ワークシート!$F$2:$BX$1002,53,0)="","",VLOOKUP(#REF!&amp;"-"&amp;ROW()-89,[1]ワークシート!$F$2:$BX$1002,53,0)),"")</f>
        <v/>
      </c>
      <c r="R190" s="74"/>
      <c r="S190" s="74"/>
      <c r="T190" s="69" t="str">
        <f>+IFERROR(VLOOKUP(#REF!&amp;"-"&amp;ROW()-89,[1]ワークシート!$F$2:$BX$1002,58,0),"")</f>
        <v/>
      </c>
      <c r="U190" s="69"/>
      <c r="V190" s="69" t="str">
        <f>+IFERROR(VLOOKUP(#REF!&amp;"-"&amp;ROW()-89,[1]ワークシート!$F$2:$BX$1002,59,0),"")</f>
        <v/>
      </c>
      <c r="W190" s="69"/>
      <c r="X190" s="69"/>
      <c r="Y190" s="48" t="str">
        <f t="shared" si="2"/>
        <v/>
      </c>
      <c r="Z190" s="48"/>
      <c r="AA190" s="15" t="str">
        <f>+IFERROR(VLOOKUP(#REF!&amp;"-"&amp;ROW()-89,[1]ワークシート!$F$2:$BX$1002,10,0)&amp;"","")</f>
        <v/>
      </c>
      <c r="AB190" s="25"/>
      <c r="AC190" s="125" t="str">
        <f>+IFERROR(VLOOKUP(#REF!&amp;"-"&amp;ROW()-89,[1]ワークシート!$F$2:$BX$1002,63,0),"")</f>
        <v/>
      </c>
      <c r="AD190" s="125"/>
      <c r="AE190" s="48" t="str">
        <f t="shared" si="3"/>
        <v/>
      </c>
      <c r="AF190" s="48"/>
      <c r="AG190" s="48" t="str">
        <f>+IFERROR(IF(VLOOKUP(#REF!&amp;"-"&amp;ROW()-89,[1]ワークシート!$F$2:$BX$1002,64,0)="","",VLOOKUP(#REF!&amp;"-"&amp;ROW()-89,[1]ワークシート!$F$2:$BX$1002,64,0)),"")</f>
        <v/>
      </c>
      <c r="AH190" s="48"/>
      <c r="AJ190" s="138">
        <v>107</v>
      </c>
      <c r="AK190" s="138" t="e">
        <f>+#REF!&amp;AJ190</f>
        <v>#REF!</v>
      </c>
      <c r="AL190" s="43"/>
      <c r="AM190" s="43" t="str">
        <f>+IFERROR(IF(VLOOKUP(#REF!&amp;"-"&amp;ROW()-89,[1]ワークシート!$F$2:$BW$1002,12,0)="","",VLOOKUP(#REF!&amp;"-"&amp;ROW()-89,[1]ワークシート!$F$2:$BW$1002,12,0)),"")</f>
        <v/>
      </c>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row>
    <row r="191" spans="1:70" ht="35.1" hidden="1" customHeight="1">
      <c r="A191" s="15" t="str">
        <f>+IFERROR(IF(VLOOKUP(#REF!&amp;"-"&amp;ROW()-89,[1]ワークシート!$F$2:$BX$1002,6,0)="","",VLOOKUP(#REF!&amp;"-"&amp;ROW()-89,[1]ワークシート!$F$2:$BX$1002,6,0)),"")</f>
        <v/>
      </c>
      <c r="B191" s="25"/>
      <c r="C191" s="15" t="str">
        <f>+IFERROR(IF(VLOOKUP(#REF!&amp;"-"&amp;ROW()-89,[1]ワークシート!$F$2:$BX$1002,7,0)="","",VLOOKUP(#REF!&amp;"-"&amp;ROW()-89,[1]ワークシート!$F$2:$BX$1002,7,0)),"")</f>
        <v/>
      </c>
      <c r="D191" s="25"/>
      <c r="E191" s="15" t="str">
        <f>+IFERROR(IF(VLOOKUP(#REF!&amp;"-"&amp;ROW()-89,[1]ワークシート!$F$2:$BX$1002,8,0)="","",VLOOKUP(#REF!&amp;"-"&amp;ROW()-89,[1]ワークシート!$F$2:$BX$1002,8,0)),"")</f>
        <v/>
      </c>
      <c r="F191" s="25"/>
      <c r="G191" s="48" t="str">
        <f>+IFERROR(IF(VLOOKUP(#REF!&amp;"-"&amp;ROW()-89,[1]ワークシート!$F$2:$BX$1002,9,0)="","",VLOOKUP(#REF!&amp;"-"&amp;ROW()-89,[1]ワークシート!$F$2:$BX$1002,9,0)),"")</f>
        <v/>
      </c>
      <c r="H1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1" s="52"/>
      <c r="J191" s="15" t="str">
        <f>+IFERROR(IF(VLOOKUP(#REF!&amp;"-"&amp;ROW()-89,[1]ワークシート!$F$2:$BX$1002,16,0)="","",VLOOKUP(#REF!&amp;"-"&amp;ROW()-89,[1]ワークシート!$F$2:$BX$1002,16,0)),"")</f>
        <v/>
      </c>
      <c r="K191" s="30"/>
      <c r="L191" s="25"/>
      <c r="M191" s="57" t="str">
        <f>+IFERROR(VLOOKUP(#REF!&amp;"-"&amp;ROW()-89,[1]ワークシート!$F$2:$BX$1002,21,0),"")</f>
        <v/>
      </c>
      <c r="N191" s="65"/>
      <c r="O191" s="69" t="str">
        <f>+IFERROR(VLOOKUP(#REF!&amp;"-"&amp;ROW()-89,[1]ワークシート!$F$2:$BX$1002,22,0),"")</f>
        <v/>
      </c>
      <c r="P191" s="69"/>
      <c r="Q191" s="74" t="str">
        <f>+IFERROR(IF(VLOOKUP(#REF!&amp;"-"&amp;ROW()-89,[1]ワークシート!$F$2:$BX$1002,53,0)="","",VLOOKUP(#REF!&amp;"-"&amp;ROW()-89,[1]ワークシート!$F$2:$BX$1002,53,0)),"")</f>
        <v/>
      </c>
      <c r="R191" s="74"/>
      <c r="S191" s="74"/>
      <c r="T191" s="69" t="str">
        <f>+IFERROR(VLOOKUP(#REF!&amp;"-"&amp;ROW()-89,[1]ワークシート!$F$2:$BX$1002,58,0),"")</f>
        <v/>
      </c>
      <c r="U191" s="69"/>
      <c r="V191" s="69" t="str">
        <f>+IFERROR(VLOOKUP(#REF!&amp;"-"&amp;ROW()-89,[1]ワークシート!$F$2:$BX$1002,59,0),"")</f>
        <v/>
      </c>
      <c r="W191" s="69"/>
      <c r="X191" s="69"/>
      <c r="Y191" s="48" t="str">
        <f t="shared" si="2"/>
        <v/>
      </c>
      <c r="Z191" s="48"/>
      <c r="AA191" s="15" t="str">
        <f>+IFERROR(VLOOKUP(#REF!&amp;"-"&amp;ROW()-89,[1]ワークシート!$F$2:$BX$1002,10,0)&amp;"","")</f>
        <v/>
      </c>
      <c r="AB191" s="25"/>
      <c r="AC191" s="125" t="str">
        <f>+IFERROR(VLOOKUP(#REF!&amp;"-"&amp;ROW()-89,[1]ワークシート!$F$2:$BX$1002,63,0),"")</f>
        <v/>
      </c>
      <c r="AD191" s="125"/>
      <c r="AE191" s="48" t="str">
        <f t="shared" si="3"/>
        <v/>
      </c>
      <c r="AF191" s="48"/>
      <c r="AG191" s="48" t="str">
        <f>+IFERROR(IF(VLOOKUP(#REF!&amp;"-"&amp;ROW()-89,[1]ワークシート!$F$2:$BX$1002,64,0)="","",VLOOKUP(#REF!&amp;"-"&amp;ROW()-89,[1]ワークシート!$F$2:$BX$1002,64,0)),"")</f>
        <v/>
      </c>
      <c r="AH191" s="48"/>
      <c r="AJ191" s="138">
        <v>108</v>
      </c>
      <c r="AK191" s="138" t="e">
        <f>+#REF!&amp;AJ191</f>
        <v>#REF!</v>
      </c>
      <c r="AL191" s="43"/>
      <c r="AM191" s="43" t="str">
        <f>+IFERROR(IF(VLOOKUP(#REF!&amp;"-"&amp;ROW()-89,[1]ワークシート!$F$2:$BW$1002,12,0)="","",VLOOKUP(#REF!&amp;"-"&amp;ROW()-89,[1]ワークシート!$F$2:$BW$1002,12,0)),"")</f>
        <v/>
      </c>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row>
    <row r="192" spans="1:70" ht="35.1" hidden="1" customHeight="1">
      <c r="A192" s="15" t="str">
        <f>+IFERROR(IF(VLOOKUP(#REF!&amp;"-"&amp;ROW()-89,[1]ワークシート!$F$2:$BX$1002,6,0)="","",VLOOKUP(#REF!&amp;"-"&amp;ROW()-89,[1]ワークシート!$F$2:$BX$1002,6,0)),"")</f>
        <v/>
      </c>
      <c r="B192" s="25"/>
      <c r="C192" s="15" t="str">
        <f>+IFERROR(IF(VLOOKUP(#REF!&amp;"-"&amp;ROW()-89,[1]ワークシート!$F$2:$BX$1002,7,0)="","",VLOOKUP(#REF!&amp;"-"&amp;ROW()-89,[1]ワークシート!$F$2:$BX$1002,7,0)),"")</f>
        <v/>
      </c>
      <c r="D192" s="25"/>
      <c r="E192" s="15" t="str">
        <f>+IFERROR(IF(VLOOKUP(#REF!&amp;"-"&amp;ROW()-89,[1]ワークシート!$F$2:$BX$1002,8,0)="","",VLOOKUP(#REF!&amp;"-"&amp;ROW()-89,[1]ワークシート!$F$2:$BX$1002,8,0)),"")</f>
        <v/>
      </c>
      <c r="F192" s="25"/>
      <c r="G192" s="48" t="str">
        <f>+IFERROR(IF(VLOOKUP(#REF!&amp;"-"&amp;ROW()-89,[1]ワークシート!$F$2:$BX$1002,9,0)="","",VLOOKUP(#REF!&amp;"-"&amp;ROW()-89,[1]ワークシート!$F$2:$BX$1002,9,0)),"")</f>
        <v/>
      </c>
      <c r="H1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2" s="52"/>
      <c r="J192" s="15" t="str">
        <f>+IFERROR(IF(VLOOKUP(#REF!&amp;"-"&amp;ROW()-89,[1]ワークシート!$F$2:$BX$1002,16,0)="","",VLOOKUP(#REF!&amp;"-"&amp;ROW()-89,[1]ワークシート!$F$2:$BX$1002,16,0)),"")</f>
        <v/>
      </c>
      <c r="K192" s="30"/>
      <c r="L192" s="25"/>
      <c r="M192" s="57" t="str">
        <f>+IFERROR(VLOOKUP(#REF!&amp;"-"&amp;ROW()-89,[1]ワークシート!$F$2:$BX$1002,21,0),"")</f>
        <v/>
      </c>
      <c r="N192" s="65"/>
      <c r="O192" s="69" t="str">
        <f>+IFERROR(VLOOKUP(#REF!&amp;"-"&amp;ROW()-89,[1]ワークシート!$F$2:$BX$1002,22,0),"")</f>
        <v/>
      </c>
      <c r="P192" s="69"/>
      <c r="Q192" s="74" t="str">
        <f>+IFERROR(IF(VLOOKUP(#REF!&amp;"-"&amp;ROW()-89,[1]ワークシート!$F$2:$BX$1002,53,0)="","",VLOOKUP(#REF!&amp;"-"&amp;ROW()-89,[1]ワークシート!$F$2:$BX$1002,53,0)),"")</f>
        <v/>
      </c>
      <c r="R192" s="74"/>
      <c r="S192" s="74"/>
      <c r="T192" s="69" t="str">
        <f>+IFERROR(VLOOKUP(#REF!&amp;"-"&amp;ROW()-89,[1]ワークシート!$F$2:$BX$1002,58,0),"")</f>
        <v/>
      </c>
      <c r="U192" s="69"/>
      <c r="V192" s="69" t="str">
        <f>+IFERROR(VLOOKUP(#REF!&amp;"-"&amp;ROW()-89,[1]ワークシート!$F$2:$BX$1002,59,0),"")</f>
        <v/>
      </c>
      <c r="W192" s="69"/>
      <c r="X192" s="69"/>
      <c r="Y192" s="48" t="str">
        <f t="shared" si="2"/>
        <v/>
      </c>
      <c r="Z192" s="48"/>
      <c r="AA192" s="15" t="str">
        <f>+IFERROR(VLOOKUP(#REF!&amp;"-"&amp;ROW()-89,[1]ワークシート!$F$2:$BX$1002,10,0)&amp;"","")</f>
        <v/>
      </c>
      <c r="AB192" s="25"/>
      <c r="AC192" s="125" t="str">
        <f>+IFERROR(VLOOKUP(#REF!&amp;"-"&amp;ROW()-89,[1]ワークシート!$F$2:$BX$1002,63,0),"")</f>
        <v/>
      </c>
      <c r="AD192" s="125"/>
      <c r="AE192" s="48" t="str">
        <f t="shared" si="3"/>
        <v/>
      </c>
      <c r="AF192" s="48"/>
      <c r="AG192" s="48" t="str">
        <f>+IFERROR(IF(VLOOKUP(#REF!&amp;"-"&amp;ROW()-89,[1]ワークシート!$F$2:$BX$1002,64,0)="","",VLOOKUP(#REF!&amp;"-"&amp;ROW()-89,[1]ワークシート!$F$2:$BX$1002,64,0)),"")</f>
        <v/>
      </c>
      <c r="AH192" s="48"/>
      <c r="AJ192" s="138">
        <v>109</v>
      </c>
      <c r="AK192" s="138" t="e">
        <f>+#REF!&amp;AJ192</f>
        <v>#REF!</v>
      </c>
      <c r="AL192" s="43"/>
      <c r="AM192" s="43" t="str">
        <f>+IFERROR(IF(VLOOKUP(#REF!&amp;"-"&amp;ROW()-89,[1]ワークシート!$F$2:$BW$1002,12,0)="","",VLOOKUP(#REF!&amp;"-"&amp;ROW()-89,[1]ワークシート!$F$2:$BW$1002,12,0)),"")</f>
        <v/>
      </c>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row>
    <row r="193" spans="1:70" ht="35.1" hidden="1" customHeight="1">
      <c r="A193" s="15" t="str">
        <f>+IFERROR(IF(VLOOKUP(#REF!&amp;"-"&amp;ROW()-89,[1]ワークシート!$F$2:$BX$1002,6,0)="","",VLOOKUP(#REF!&amp;"-"&amp;ROW()-89,[1]ワークシート!$F$2:$BX$1002,6,0)),"")</f>
        <v/>
      </c>
      <c r="B193" s="25"/>
      <c r="C193" s="15" t="str">
        <f>+IFERROR(IF(VLOOKUP(#REF!&amp;"-"&amp;ROW()-89,[1]ワークシート!$F$2:$BX$1002,7,0)="","",VLOOKUP(#REF!&amp;"-"&amp;ROW()-89,[1]ワークシート!$F$2:$BX$1002,7,0)),"")</f>
        <v/>
      </c>
      <c r="D193" s="25"/>
      <c r="E193" s="15" t="str">
        <f>+IFERROR(IF(VLOOKUP(#REF!&amp;"-"&amp;ROW()-89,[1]ワークシート!$F$2:$BX$1002,8,0)="","",VLOOKUP(#REF!&amp;"-"&amp;ROW()-89,[1]ワークシート!$F$2:$BX$1002,8,0)),"")</f>
        <v/>
      </c>
      <c r="F193" s="25"/>
      <c r="G193" s="48" t="str">
        <f>+IFERROR(IF(VLOOKUP(#REF!&amp;"-"&amp;ROW()-89,[1]ワークシート!$F$2:$BX$1002,9,0)="","",VLOOKUP(#REF!&amp;"-"&amp;ROW()-89,[1]ワークシート!$F$2:$BX$1002,9,0)),"")</f>
        <v/>
      </c>
      <c r="H1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3" s="52"/>
      <c r="J193" s="15" t="str">
        <f>+IFERROR(IF(VLOOKUP(#REF!&amp;"-"&amp;ROW()-89,[1]ワークシート!$F$2:$BX$1002,16,0)="","",VLOOKUP(#REF!&amp;"-"&amp;ROW()-89,[1]ワークシート!$F$2:$BX$1002,16,0)),"")</f>
        <v/>
      </c>
      <c r="K193" s="30"/>
      <c r="L193" s="25"/>
      <c r="M193" s="57" t="str">
        <f>+IFERROR(VLOOKUP(#REF!&amp;"-"&amp;ROW()-89,[1]ワークシート!$F$2:$BX$1002,21,0),"")</f>
        <v/>
      </c>
      <c r="N193" s="65"/>
      <c r="O193" s="69" t="str">
        <f>+IFERROR(VLOOKUP(#REF!&amp;"-"&amp;ROW()-89,[1]ワークシート!$F$2:$BX$1002,22,0),"")</f>
        <v/>
      </c>
      <c r="P193" s="69"/>
      <c r="Q193" s="74" t="str">
        <f>+IFERROR(IF(VLOOKUP(#REF!&amp;"-"&amp;ROW()-89,[1]ワークシート!$F$2:$BX$1002,53,0)="","",VLOOKUP(#REF!&amp;"-"&amp;ROW()-89,[1]ワークシート!$F$2:$BX$1002,53,0)),"")</f>
        <v/>
      </c>
      <c r="R193" s="74"/>
      <c r="S193" s="74"/>
      <c r="T193" s="69" t="str">
        <f>+IFERROR(VLOOKUP(#REF!&amp;"-"&amp;ROW()-89,[1]ワークシート!$F$2:$BX$1002,58,0),"")</f>
        <v/>
      </c>
      <c r="U193" s="69"/>
      <c r="V193" s="69" t="str">
        <f>+IFERROR(VLOOKUP(#REF!&amp;"-"&amp;ROW()-89,[1]ワークシート!$F$2:$BX$1002,59,0),"")</f>
        <v/>
      </c>
      <c r="W193" s="69"/>
      <c r="X193" s="69"/>
      <c r="Y193" s="48" t="str">
        <f t="shared" si="2"/>
        <v/>
      </c>
      <c r="Z193" s="48"/>
      <c r="AA193" s="15" t="str">
        <f>+IFERROR(VLOOKUP(#REF!&amp;"-"&amp;ROW()-89,[1]ワークシート!$F$2:$BX$1002,10,0)&amp;"","")</f>
        <v/>
      </c>
      <c r="AB193" s="25"/>
      <c r="AC193" s="125" t="str">
        <f>+IFERROR(VLOOKUP(#REF!&amp;"-"&amp;ROW()-89,[1]ワークシート!$F$2:$BX$1002,63,0),"")</f>
        <v/>
      </c>
      <c r="AD193" s="125"/>
      <c r="AE193" s="48" t="str">
        <f t="shared" si="3"/>
        <v/>
      </c>
      <c r="AF193" s="48"/>
      <c r="AG193" s="48" t="str">
        <f>+IFERROR(IF(VLOOKUP(#REF!&amp;"-"&amp;ROW()-89,[1]ワークシート!$F$2:$BX$1002,64,0)="","",VLOOKUP(#REF!&amp;"-"&amp;ROW()-89,[1]ワークシート!$F$2:$BX$1002,64,0)),"")</f>
        <v/>
      </c>
      <c r="AH193" s="48"/>
      <c r="AJ193" s="138">
        <v>110</v>
      </c>
      <c r="AK193" s="138" t="e">
        <f>+#REF!&amp;AJ193</f>
        <v>#REF!</v>
      </c>
      <c r="AL193" s="43"/>
      <c r="AM193" s="43" t="str">
        <f>+IFERROR(IF(VLOOKUP(#REF!&amp;"-"&amp;ROW()-89,[1]ワークシート!$F$2:$BW$1002,12,0)="","",VLOOKUP(#REF!&amp;"-"&amp;ROW()-89,[1]ワークシート!$F$2:$BW$1002,12,0)),"")</f>
        <v/>
      </c>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row>
    <row r="194" spans="1:70" ht="35.1" hidden="1" customHeight="1">
      <c r="A194" s="15" t="str">
        <f>+IFERROR(IF(VLOOKUP(#REF!&amp;"-"&amp;ROW()-89,[1]ワークシート!$F$2:$BX$1002,6,0)="","",VLOOKUP(#REF!&amp;"-"&amp;ROW()-89,[1]ワークシート!$F$2:$BX$1002,6,0)),"")</f>
        <v/>
      </c>
      <c r="B194" s="25"/>
      <c r="C194" s="15" t="str">
        <f>+IFERROR(IF(VLOOKUP(#REF!&amp;"-"&amp;ROW()-89,[1]ワークシート!$F$2:$BX$1002,7,0)="","",VLOOKUP(#REF!&amp;"-"&amp;ROW()-89,[1]ワークシート!$F$2:$BX$1002,7,0)),"")</f>
        <v/>
      </c>
      <c r="D194" s="25"/>
      <c r="E194" s="15" t="str">
        <f>+IFERROR(IF(VLOOKUP(#REF!&amp;"-"&amp;ROW()-89,[1]ワークシート!$F$2:$BX$1002,8,0)="","",VLOOKUP(#REF!&amp;"-"&amp;ROW()-89,[1]ワークシート!$F$2:$BX$1002,8,0)),"")</f>
        <v/>
      </c>
      <c r="F194" s="25"/>
      <c r="G194" s="48" t="str">
        <f>+IFERROR(IF(VLOOKUP(#REF!&amp;"-"&amp;ROW()-89,[1]ワークシート!$F$2:$BX$1002,9,0)="","",VLOOKUP(#REF!&amp;"-"&amp;ROW()-89,[1]ワークシート!$F$2:$BX$1002,9,0)),"")</f>
        <v/>
      </c>
      <c r="H1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4" s="52"/>
      <c r="J194" s="15" t="str">
        <f>+IFERROR(IF(VLOOKUP(#REF!&amp;"-"&amp;ROW()-89,[1]ワークシート!$F$2:$BX$1002,16,0)="","",VLOOKUP(#REF!&amp;"-"&amp;ROW()-89,[1]ワークシート!$F$2:$BX$1002,16,0)),"")</f>
        <v/>
      </c>
      <c r="K194" s="30"/>
      <c r="L194" s="25"/>
      <c r="M194" s="57" t="str">
        <f>+IFERROR(VLOOKUP(#REF!&amp;"-"&amp;ROW()-89,[1]ワークシート!$F$2:$BX$1002,21,0),"")</f>
        <v/>
      </c>
      <c r="N194" s="65"/>
      <c r="O194" s="69" t="str">
        <f>+IFERROR(VLOOKUP(#REF!&amp;"-"&amp;ROW()-89,[1]ワークシート!$F$2:$BX$1002,22,0),"")</f>
        <v/>
      </c>
      <c r="P194" s="69"/>
      <c r="Q194" s="74" t="str">
        <f>+IFERROR(IF(VLOOKUP(#REF!&amp;"-"&amp;ROW()-89,[1]ワークシート!$F$2:$BX$1002,53,0)="","",VLOOKUP(#REF!&amp;"-"&amp;ROW()-89,[1]ワークシート!$F$2:$BX$1002,53,0)),"")</f>
        <v/>
      </c>
      <c r="R194" s="74"/>
      <c r="S194" s="74"/>
      <c r="T194" s="69" t="str">
        <f>+IFERROR(VLOOKUP(#REF!&amp;"-"&amp;ROW()-89,[1]ワークシート!$F$2:$BX$1002,58,0),"")</f>
        <v/>
      </c>
      <c r="U194" s="69"/>
      <c r="V194" s="69" t="str">
        <f>+IFERROR(VLOOKUP(#REF!&amp;"-"&amp;ROW()-89,[1]ワークシート!$F$2:$BX$1002,59,0),"")</f>
        <v/>
      </c>
      <c r="W194" s="69"/>
      <c r="X194" s="69"/>
      <c r="Y194" s="48" t="str">
        <f t="shared" si="2"/>
        <v/>
      </c>
      <c r="Z194" s="48"/>
      <c r="AA194" s="15" t="str">
        <f>+IFERROR(VLOOKUP(#REF!&amp;"-"&amp;ROW()-89,[1]ワークシート!$F$2:$BX$1002,10,0)&amp;"","")</f>
        <v/>
      </c>
      <c r="AB194" s="25"/>
      <c r="AC194" s="125" t="str">
        <f>+IFERROR(VLOOKUP(#REF!&amp;"-"&amp;ROW()-89,[1]ワークシート!$F$2:$BX$1002,63,0),"")</f>
        <v/>
      </c>
      <c r="AD194" s="125"/>
      <c r="AE194" s="48" t="str">
        <f t="shared" si="3"/>
        <v/>
      </c>
      <c r="AF194" s="48"/>
      <c r="AG194" s="48" t="str">
        <f>+IFERROR(IF(VLOOKUP(#REF!&amp;"-"&amp;ROW()-89,[1]ワークシート!$F$2:$BX$1002,64,0)="","",VLOOKUP(#REF!&amp;"-"&amp;ROW()-89,[1]ワークシート!$F$2:$BX$1002,64,0)),"")</f>
        <v/>
      </c>
      <c r="AH194" s="48"/>
      <c r="AJ194" s="138">
        <v>111</v>
      </c>
      <c r="AK194" s="138" t="e">
        <f>+#REF!&amp;AJ194</f>
        <v>#REF!</v>
      </c>
      <c r="AL194" s="43"/>
      <c r="AM194" s="43" t="str">
        <f>+IFERROR(IF(VLOOKUP(#REF!&amp;"-"&amp;ROW()-89,[1]ワークシート!$F$2:$BW$1002,12,0)="","",VLOOKUP(#REF!&amp;"-"&amp;ROW()-89,[1]ワークシート!$F$2:$BW$1002,12,0)),"")</f>
        <v/>
      </c>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row>
    <row r="195" spans="1:70" ht="35.1" hidden="1" customHeight="1">
      <c r="A195" s="15" t="str">
        <f>+IFERROR(IF(VLOOKUP(#REF!&amp;"-"&amp;ROW()-89,[1]ワークシート!$F$2:$BX$1002,6,0)="","",VLOOKUP(#REF!&amp;"-"&amp;ROW()-89,[1]ワークシート!$F$2:$BX$1002,6,0)),"")</f>
        <v/>
      </c>
      <c r="B195" s="25"/>
      <c r="C195" s="15" t="str">
        <f>+IFERROR(IF(VLOOKUP(#REF!&amp;"-"&amp;ROW()-89,[1]ワークシート!$F$2:$BX$1002,7,0)="","",VLOOKUP(#REF!&amp;"-"&amp;ROW()-89,[1]ワークシート!$F$2:$BX$1002,7,0)),"")</f>
        <v/>
      </c>
      <c r="D195" s="25"/>
      <c r="E195" s="15" t="str">
        <f>+IFERROR(IF(VLOOKUP(#REF!&amp;"-"&amp;ROW()-89,[1]ワークシート!$F$2:$BX$1002,8,0)="","",VLOOKUP(#REF!&amp;"-"&amp;ROW()-89,[1]ワークシート!$F$2:$BX$1002,8,0)),"")</f>
        <v/>
      </c>
      <c r="F195" s="25"/>
      <c r="G195" s="48" t="str">
        <f>+IFERROR(IF(VLOOKUP(#REF!&amp;"-"&amp;ROW()-89,[1]ワークシート!$F$2:$BX$1002,9,0)="","",VLOOKUP(#REF!&amp;"-"&amp;ROW()-89,[1]ワークシート!$F$2:$BX$1002,9,0)),"")</f>
        <v/>
      </c>
      <c r="H1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5" s="52"/>
      <c r="J195" s="15" t="str">
        <f>+IFERROR(IF(VLOOKUP(#REF!&amp;"-"&amp;ROW()-89,[1]ワークシート!$F$2:$BX$1002,16,0)="","",VLOOKUP(#REF!&amp;"-"&amp;ROW()-89,[1]ワークシート!$F$2:$BX$1002,16,0)),"")</f>
        <v/>
      </c>
      <c r="K195" s="30"/>
      <c r="L195" s="25"/>
      <c r="M195" s="57" t="str">
        <f>+IFERROR(VLOOKUP(#REF!&amp;"-"&amp;ROW()-89,[1]ワークシート!$F$2:$BX$1002,21,0),"")</f>
        <v/>
      </c>
      <c r="N195" s="65"/>
      <c r="O195" s="69" t="str">
        <f>+IFERROR(VLOOKUP(#REF!&amp;"-"&amp;ROW()-89,[1]ワークシート!$F$2:$BX$1002,22,0),"")</f>
        <v/>
      </c>
      <c r="P195" s="69"/>
      <c r="Q195" s="74" t="str">
        <f>+IFERROR(IF(VLOOKUP(#REF!&amp;"-"&amp;ROW()-89,[1]ワークシート!$F$2:$BX$1002,53,0)="","",VLOOKUP(#REF!&amp;"-"&amp;ROW()-89,[1]ワークシート!$F$2:$BX$1002,53,0)),"")</f>
        <v/>
      </c>
      <c r="R195" s="74"/>
      <c r="S195" s="74"/>
      <c r="T195" s="69" t="str">
        <f>+IFERROR(VLOOKUP(#REF!&amp;"-"&amp;ROW()-89,[1]ワークシート!$F$2:$BX$1002,58,0),"")</f>
        <v/>
      </c>
      <c r="U195" s="69"/>
      <c r="V195" s="69" t="str">
        <f>+IFERROR(VLOOKUP(#REF!&amp;"-"&amp;ROW()-89,[1]ワークシート!$F$2:$BX$1002,59,0),"")</f>
        <v/>
      </c>
      <c r="W195" s="69"/>
      <c r="X195" s="69"/>
      <c r="Y195" s="48" t="str">
        <f t="shared" si="2"/>
        <v/>
      </c>
      <c r="Z195" s="48"/>
      <c r="AA195" s="15" t="str">
        <f>+IFERROR(VLOOKUP(#REF!&amp;"-"&amp;ROW()-89,[1]ワークシート!$F$2:$BX$1002,10,0)&amp;"","")</f>
        <v/>
      </c>
      <c r="AB195" s="25"/>
      <c r="AC195" s="125" t="str">
        <f>+IFERROR(VLOOKUP(#REF!&amp;"-"&amp;ROW()-89,[1]ワークシート!$F$2:$BX$1002,63,0),"")</f>
        <v/>
      </c>
      <c r="AD195" s="125"/>
      <c r="AE195" s="48" t="str">
        <f t="shared" si="3"/>
        <v/>
      </c>
      <c r="AF195" s="48"/>
      <c r="AG195" s="48" t="str">
        <f>+IFERROR(IF(VLOOKUP(#REF!&amp;"-"&amp;ROW()-89,[1]ワークシート!$F$2:$BX$1002,64,0)="","",VLOOKUP(#REF!&amp;"-"&amp;ROW()-89,[1]ワークシート!$F$2:$BX$1002,64,0)),"")</f>
        <v/>
      </c>
      <c r="AH195" s="48"/>
      <c r="AJ195" s="138">
        <v>112</v>
      </c>
      <c r="AK195" s="138" t="e">
        <f>+#REF!&amp;AJ195</f>
        <v>#REF!</v>
      </c>
      <c r="AL195" s="43"/>
      <c r="AM195" s="43" t="str">
        <f>+IFERROR(IF(VLOOKUP(#REF!&amp;"-"&amp;ROW()-89,[1]ワークシート!$F$2:$BW$1002,12,0)="","",VLOOKUP(#REF!&amp;"-"&amp;ROW()-89,[1]ワークシート!$F$2:$BW$1002,12,0)),"")</f>
        <v/>
      </c>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row>
    <row r="196" spans="1:70" ht="35.1" hidden="1" customHeight="1">
      <c r="A196" s="15" t="str">
        <f>+IFERROR(IF(VLOOKUP(#REF!&amp;"-"&amp;ROW()-89,[1]ワークシート!$F$2:$BX$1002,6,0)="","",VLOOKUP(#REF!&amp;"-"&amp;ROW()-89,[1]ワークシート!$F$2:$BX$1002,6,0)),"")</f>
        <v/>
      </c>
      <c r="B196" s="25"/>
      <c r="C196" s="15" t="str">
        <f>+IFERROR(IF(VLOOKUP(#REF!&amp;"-"&amp;ROW()-89,[1]ワークシート!$F$2:$BX$1002,7,0)="","",VLOOKUP(#REF!&amp;"-"&amp;ROW()-89,[1]ワークシート!$F$2:$BX$1002,7,0)),"")</f>
        <v/>
      </c>
      <c r="D196" s="25"/>
      <c r="E196" s="15" t="str">
        <f>+IFERROR(IF(VLOOKUP(#REF!&amp;"-"&amp;ROW()-89,[1]ワークシート!$F$2:$BX$1002,8,0)="","",VLOOKUP(#REF!&amp;"-"&amp;ROW()-89,[1]ワークシート!$F$2:$BX$1002,8,0)),"")</f>
        <v/>
      </c>
      <c r="F196" s="25"/>
      <c r="G196" s="48" t="str">
        <f>+IFERROR(IF(VLOOKUP(#REF!&amp;"-"&amp;ROW()-89,[1]ワークシート!$F$2:$BX$1002,9,0)="","",VLOOKUP(#REF!&amp;"-"&amp;ROW()-89,[1]ワークシート!$F$2:$BX$1002,9,0)),"")</f>
        <v/>
      </c>
      <c r="H1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6" s="52"/>
      <c r="J196" s="15" t="str">
        <f>+IFERROR(IF(VLOOKUP(#REF!&amp;"-"&amp;ROW()-89,[1]ワークシート!$F$2:$BX$1002,16,0)="","",VLOOKUP(#REF!&amp;"-"&amp;ROW()-89,[1]ワークシート!$F$2:$BX$1002,16,0)),"")</f>
        <v/>
      </c>
      <c r="K196" s="30"/>
      <c r="L196" s="25"/>
      <c r="M196" s="57" t="str">
        <f>+IFERROR(VLOOKUP(#REF!&amp;"-"&amp;ROW()-89,[1]ワークシート!$F$2:$BX$1002,21,0),"")</f>
        <v/>
      </c>
      <c r="N196" s="65"/>
      <c r="O196" s="69" t="str">
        <f>+IFERROR(VLOOKUP(#REF!&amp;"-"&amp;ROW()-89,[1]ワークシート!$F$2:$BX$1002,22,0),"")</f>
        <v/>
      </c>
      <c r="P196" s="69"/>
      <c r="Q196" s="74" t="str">
        <f>+IFERROR(IF(VLOOKUP(#REF!&amp;"-"&amp;ROW()-89,[1]ワークシート!$F$2:$BX$1002,53,0)="","",VLOOKUP(#REF!&amp;"-"&amp;ROW()-89,[1]ワークシート!$F$2:$BX$1002,53,0)),"")</f>
        <v/>
      </c>
      <c r="R196" s="74"/>
      <c r="S196" s="74"/>
      <c r="T196" s="69" t="str">
        <f>+IFERROR(VLOOKUP(#REF!&amp;"-"&amp;ROW()-89,[1]ワークシート!$F$2:$BX$1002,58,0),"")</f>
        <v/>
      </c>
      <c r="U196" s="69"/>
      <c r="V196" s="69" t="str">
        <f>+IFERROR(VLOOKUP(#REF!&amp;"-"&amp;ROW()-89,[1]ワークシート!$F$2:$BX$1002,59,0),"")</f>
        <v/>
      </c>
      <c r="W196" s="69"/>
      <c r="X196" s="69"/>
      <c r="Y196" s="48" t="str">
        <f t="shared" si="2"/>
        <v/>
      </c>
      <c r="Z196" s="48"/>
      <c r="AA196" s="15" t="str">
        <f>+IFERROR(VLOOKUP(#REF!&amp;"-"&amp;ROW()-89,[1]ワークシート!$F$2:$BX$1002,10,0)&amp;"","")</f>
        <v/>
      </c>
      <c r="AB196" s="25"/>
      <c r="AC196" s="125" t="str">
        <f>+IFERROR(VLOOKUP(#REF!&amp;"-"&amp;ROW()-89,[1]ワークシート!$F$2:$BX$1002,63,0),"")</f>
        <v/>
      </c>
      <c r="AD196" s="125"/>
      <c r="AE196" s="48" t="str">
        <f t="shared" si="3"/>
        <v/>
      </c>
      <c r="AF196" s="48"/>
      <c r="AG196" s="48" t="str">
        <f>+IFERROR(IF(VLOOKUP(#REF!&amp;"-"&amp;ROW()-89,[1]ワークシート!$F$2:$BX$1002,64,0)="","",VLOOKUP(#REF!&amp;"-"&amp;ROW()-89,[1]ワークシート!$F$2:$BX$1002,64,0)),"")</f>
        <v/>
      </c>
      <c r="AH196" s="48"/>
      <c r="AJ196" s="138">
        <v>113</v>
      </c>
      <c r="AK196" s="138" t="e">
        <f>+#REF!&amp;AJ196</f>
        <v>#REF!</v>
      </c>
      <c r="AL196" s="43"/>
      <c r="AM196" s="43" t="str">
        <f>+IFERROR(IF(VLOOKUP(#REF!&amp;"-"&amp;ROW()-89,[1]ワークシート!$F$2:$BW$1002,12,0)="","",VLOOKUP(#REF!&amp;"-"&amp;ROW()-89,[1]ワークシート!$F$2:$BW$1002,12,0)),"")</f>
        <v/>
      </c>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row>
    <row r="197" spans="1:70" ht="35.1" hidden="1" customHeight="1">
      <c r="A197" s="15" t="str">
        <f>+IFERROR(IF(VLOOKUP(#REF!&amp;"-"&amp;ROW()-89,[1]ワークシート!$F$2:$BX$1002,6,0)="","",VLOOKUP(#REF!&amp;"-"&amp;ROW()-89,[1]ワークシート!$F$2:$BX$1002,6,0)),"")</f>
        <v/>
      </c>
      <c r="B197" s="25"/>
      <c r="C197" s="15" t="str">
        <f>+IFERROR(IF(VLOOKUP(#REF!&amp;"-"&amp;ROW()-89,[1]ワークシート!$F$2:$BX$1002,7,0)="","",VLOOKUP(#REF!&amp;"-"&amp;ROW()-89,[1]ワークシート!$F$2:$BX$1002,7,0)),"")</f>
        <v/>
      </c>
      <c r="D197" s="25"/>
      <c r="E197" s="15" t="str">
        <f>+IFERROR(IF(VLOOKUP(#REF!&amp;"-"&amp;ROW()-89,[1]ワークシート!$F$2:$BX$1002,8,0)="","",VLOOKUP(#REF!&amp;"-"&amp;ROW()-89,[1]ワークシート!$F$2:$BX$1002,8,0)),"")</f>
        <v/>
      </c>
      <c r="F197" s="25"/>
      <c r="G197" s="48" t="str">
        <f>+IFERROR(IF(VLOOKUP(#REF!&amp;"-"&amp;ROW()-89,[1]ワークシート!$F$2:$BX$1002,9,0)="","",VLOOKUP(#REF!&amp;"-"&amp;ROW()-89,[1]ワークシート!$F$2:$BX$1002,9,0)),"")</f>
        <v/>
      </c>
      <c r="H1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7" s="52"/>
      <c r="J197" s="15" t="str">
        <f>+IFERROR(IF(VLOOKUP(#REF!&amp;"-"&amp;ROW()-89,[1]ワークシート!$F$2:$BX$1002,16,0)="","",VLOOKUP(#REF!&amp;"-"&amp;ROW()-89,[1]ワークシート!$F$2:$BX$1002,16,0)),"")</f>
        <v/>
      </c>
      <c r="K197" s="30"/>
      <c r="L197" s="25"/>
      <c r="M197" s="57" t="str">
        <f>+IFERROR(VLOOKUP(#REF!&amp;"-"&amp;ROW()-89,[1]ワークシート!$F$2:$BX$1002,21,0),"")</f>
        <v/>
      </c>
      <c r="N197" s="65"/>
      <c r="O197" s="69" t="str">
        <f>+IFERROR(VLOOKUP(#REF!&amp;"-"&amp;ROW()-89,[1]ワークシート!$F$2:$BX$1002,22,0),"")</f>
        <v/>
      </c>
      <c r="P197" s="69"/>
      <c r="Q197" s="74" t="str">
        <f>+IFERROR(IF(VLOOKUP(#REF!&amp;"-"&amp;ROW()-89,[1]ワークシート!$F$2:$BX$1002,53,0)="","",VLOOKUP(#REF!&amp;"-"&amp;ROW()-89,[1]ワークシート!$F$2:$BX$1002,53,0)),"")</f>
        <v/>
      </c>
      <c r="R197" s="74"/>
      <c r="S197" s="74"/>
      <c r="T197" s="69" t="str">
        <f>+IFERROR(VLOOKUP(#REF!&amp;"-"&amp;ROW()-89,[1]ワークシート!$F$2:$BX$1002,58,0),"")</f>
        <v/>
      </c>
      <c r="U197" s="69"/>
      <c r="V197" s="69" t="str">
        <f>+IFERROR(VLOOKUP(#REF!&amp;"-"&amp;ROW()-89,[1]ワークシート!$F$2:$BX$1002,59,0),"")</f>
        <v/>
      </c>
      <c r="W197" s="69"/>
      <c r="X197" s="69"/>
      <c r="Y197" s="48" t="str">
        <f t="shared" si="2"/>
        <v/>
      </c>
      <c r="Z197" s="48"/>
      <c r="AA197" s="15" t="str">
        <f>+IFERROR(VLOOKUP(#REF!&amp;"-"&amp;ROW()-89,[1]ワークシート!$F$2:$BX$1002,10,0)&amp;"","")</f>
        <v/>
      </c>
      <c r="AB197" s="25"/>
      <c r="AC197" s="125" t="str">
        <f>+IFERROR(VLOOKUP(#REF!&amp;"-"&amp;ROW()-89,[1]ワークシート!$F$2:$BX$1002,63,0),"")</f>
        <v/>
      </c>
      <c r="AD197" s="125"/>
      <c r="AE197" s="48" t="str">
        <f t="shared" si="3"/>
        <v/>
      </c>
      <c r="AF197" s="48"/>
      <c r="AG197" s="48" t="str">
        <f>+IFERROR(IF(VLOOKUP(#REF!&amp;"-"&amp;ROW()-89,[1]ワークシート!$F$2:$BX$1002,64,0)="","",VLOOKUP(#REF!&amp;"-"&amp;ROW()-89,[1]ワークシート!$F$2:$BX$1002,64,0)),"")</f>
        <v/>
      </c>
      <c r="AH197" s="48"/>
      <c r="AJ197" s="138">
        <v>114</v>
      </c>
      <c r="AK197" s="138" t="e">
        <f>+#REF!&amp;AJ197</f>
        <v>#REF!</v>
      </c>
      <c r="AL197" s="43"/>
      <c r="AM197" s="43" t="str">
        <f>+IFERROR(IF(VLOOKUP(#REF!&amp;"-"&amp;ROW()-89,[1]ワークシート!$F$2:$BW$1002,12,0)="","",VLOOKUP(#REF!&amp;"-"&amp;ROW()-89,[1]ワークシート!$F$2:$BW$1002,12,0)),"")</f>
        <v/>
      </c>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row>
    <row r="198" spans="1:70" ht="35.1" hidden="1" customHeight="1">
      <c r="A198" s="15" t="str">
        <f>+IFERROR(IF(VLOOKUP(#REF!&amp;"-"&amp;ROW()-89,[1]ワークシート!$F$2:$BX$1002,6,0)="","",VLOOKUP(#REF!&amp;"-"&amp;ROW()-89,[1]ワークシート!$F$2:$BX$1002,6,0)),"")</f>
        <v/>
      </c>
      <c r="B198" s="25"/>
      <c r="C198" s="15" t="str">
        <f>+IFERROR(IF(VLOOKUP(#REF!&amp;"-"&amp;ROW()-89,[1]ワークシート!$F$2:$BX$1002,7,0)="","",VLOOKUP(#REF!&amp;"-"&amp;ROW()-89,[1]ワークシート!$F$2:$BX$1002,7,0)),"")</f>
        <v/>
      </c>
      <c r="D198" s="25"/>
      <c r="E198" s="15" t="str">
        <f>+IFERROR(IF(VLOOKUP(#REF!&amp;"-"&amp;ROW()-89,[1]ワークシート!$F$2:$BX$1002,8,0)="","",VLOOKUP(#REF!&amp;"-"&amp;ROW()-89,[1]ワークシート!$F$2:$BX$1002,8,0)),"")</f>
        <v/>
      </c>
      <c r="F198" s="25"/>
      <c r="G198" s="48" t="str">
        <f>+IFERROR(IF(VLOOKUP(#REF!&amp;"-"&amp;ROW()-89,[1]ワークシート!$F$2:$BX$1002,9,0)="","",VLOOKUP(#REF!&amp;"-"&amp;ROW()-89,[1]ワークシート!$F$2:$BX$1002,9,0)),"")</f>
        <v/>
      </c>
      <c r="H1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8" s="52"/>
      <c r="J198" s="15" t="str">
        <f>+IFERROR(IF(VLOOKUP(#REF!&amp;"-"&amp;ROW()-89,[1]ワークシート!$F$2:$BX$1002,16,0)="","",VLOOKUP(#REF!&amp;"-"&amp;ROW()-89,[1]ワークシート!$F$2:$BX$1002,16,0)),"")</f>
        <v/>
      </c>
      <c r="K198" s="30"/>
      <c r="L198" s="25"/>
      <c r="M198" s="57" t="str">
        <f>+IFERROR(VLOOKUP(#REF!&amp;"-"&amp;ROW()-89,[1]ワークシート!$F$2:$BX$1002,21,0),"")</f>
        <v/>
      </c>
      <c r="N198" s="65"/>
      <c r="O198" s="69" t="str">
        <f>+IFERROR(VLOOKUP(#REF!&amp;"-"&amp;ROW()-89,[1]ワークシート!$F$2:$BX$1002,22,0),"")</f>
        <v/>
      </c>
      <c r="P198" s="69"/>
      <c r="Q198" s="74" t="str">
        <f>+IFERROR(IF(VLOOKUP(#REF!&amp;"-"&amp;ROW()-89,[1]ワークシート!$F$2:$BX$1002,53,0)="","",VLOOKUP(#REF!&amp;"-"&amp;ROW()-89,[1]ワークシート!$F$2:$BX$1002,53,0)),"")</f>
        <v/>
      </c>
      <c r="R198" s="74"/>
      <c r="S198" s="74"/>
      <c r="T198" s="69" t="str">
        <f>+IFERROR(VLOOKUP(#REF!&amp;"-"&amp;ROW()-89,[1]ワークシート!$F$2:$BX$1002,58,0),"")</f>
        <v/>
      </c>
      <c r="U198" s="69"/>
      <c r="V198" s="69" t="str">
        <f>+IFERROR(VLOOKUP(#REF!&amp;"-"&amp;ROW()-89,[1]ワークシート!$F$2:$BX$1002,59,0),"")</f>
        <v/>
      </c>
      <c r="W198" s="69"/>
      <c r="X198" s="69"/>
      <c r="Y198" s="48" t="str">
        <f t="shared" si="2"/>
        <v/>
      </c>
      <c r="Z198" s="48"/>
      <c r="AA198" s="15" t="str">
        <f>+IFERROR(VLOOKUP(#REF!&amp;"-"&amp;ROW()-89,[1]ワークシート!$F$2:$BX$1002,10,0)&amp;"","")</f>
        <v/>
      </c>
      <c r="AB198" s="25"/>
      <c r="AC198" s="125" t="str">
        <f>+IFERROR(VLOOKUP(#REF!&amp;"-"&amp;ROW()-89,[1]ワークシート!$F$2:$BX$1002,63,0),"")</f>
        <v/>
      </c>
      <c r="AD198" s="125"/>
      <c r="AE198" s="48" t="str">
        <f t="shared" si="3"/>
        <v/>
      </c>
      <c r="AF198" s="48"/>
      <c r="AG198" s="48" t="str">
        <f>+IFERROR(IF(VLOOKUP(#REF!&amp;"-"&amp;ROW()-89,[1]ワークシート!$F$2:$BX$1002,64,0)="","",VLOOKUP(#REF!&amp;"-"&amp;ROW()-89,[1]ワークシート!$F$2:$BX$1002,64,0)),"")</f>
        <v/>
      </c>
      <c r="AH198" s="48"/>
      <c r="AJ198" s="138">
        <v>115</v>
      </c>
      <c r="AK198" s="138" t="e">
        <f>+#REF!&amp;AJ198</f>
        <v>#REF!</v>
      </c>
      <c r="AL198" s="43"/>
      <c r="AM198" s="43" t="str">
        <f>+IFERROR(IF(VLOOKUP(#REF!&amp;"-"&amp;ROW()-89,[1]ワークシート!$F$2:$BW$1002,12,0)="","",VLOOKUP(#REF!&amp;"-"&amp;ROW()-89,[1]ワークシート!$F$2:$BW$1002,12,0)),"")</f>
        <v/>
      </c>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row>
    <row r="199" spans="1:70" ht="35.1" hidden="1" customHeight="1">
      <c r="A199" s="15" t="str">
        <f>+IFERROR(IF(VLOOKUP(#REF!&amp;"-"&amp;ROW()-89,[1]ワークシート!$F$2:$BX$1002,6,0)="","",VLOOKUP(#REF!&amp;"-"&amp;ROW()-89,[1]ワークシート!$F$2:$BX$1002,6,0)),"")</f>
        <v/>
      </c>
      <c r="B199" s="25"/>
      <c r="C199" s="15" t="str">
        <f>+IFERROR(IF(VLOOKUP(#REF!&amp;"-"&amp;ROW()-89,[1]ワークシート!$F$2:$BX$1002,7,0)="","",VLOOKUP(#REF!&amp;"-"&amp;ROW()-89,[1]ワークシート!$F$2:$BX$1002,7,0)),"")</f>
        <v/>
      </c>
      <c r="D199" s="25"/>
      <c r="E199" s="15" t="str">
        <f>+IFERROR(IF(VLOOKUP(#REF!&amp;"-"&amp;ROW()-89,[1]ワークシート!$F$2:$BX$1002,8,0)="","",VLOOKUP(#REF!&amp;"-"&amp;ROW()-89,[1]ワークシート!$F$2:$BX$1002,8,0)),"")</f>
        <v/>
      </c>
      <c r="F199" s="25"/>
      <c r="G199" s="48" t="str">
        <f>+IFERROR(IF(VLOOKUP(#REF!&amp;"-"&amp;ROW()-89,[1]ワークシート!$F$2:$BX$1002,9,0)="","",VLOOKUP(#REF!&amp;"-"&amp;ROW()-89,[1]ワークシート!$F$2:$BX$1002,9,0)),"")</f>
        <v/>
      </c>
      <c r="H1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199" s="52"/>
      <c r="J199" s="15" t="str">
        <f>+IFERROR(IF(VLOOKUP(#REF!&amp;"-"&amp;ROW()-89,[1]ワークシート!$F$2:$BX$1002,16,0)="","",VLOOKUP(#REF!&amp;"-"&amp;ROW()-89,[1]ワークシート!$F$2:$BX$1002,16,0)),"")</f>
        <v/>
      </c>
      <c r="K199" s="30"/>
      <c r="L199" s="25"/>
      <c r="M199" s="57" t="str">
        <f>+IFERROR(VLOOKUP(#REF!&amp;"-"&amp;ROW()-89,[1]ワークシート!$F$2:$BX$1002,21,0),"")</f>
        <v/>
      </c>
      <c r="N199" s="65"/>
      <c r="O199" s="69" t="str">
        <f>+IFERROR(VLOOKUP(#REF!&amp;"-"&amp;ROW()-89,[1]ワークシート!$F$2:$BX$1002,22,0),"")</f>
        <v/>
      </c>
      <c r="P199" s="69"/>
      <c r="Q199" s="74" t="str">
        <f>+IFERROR(IF(VLOOKUP(#REF!&amp;"-"&amp;ROW()-89,[1]ワークシート!$F$2:$BX$1002,53,0)="","",VLOOKUP(#REF!&amp;"-"&amp;ROW()-89,[1]ワークシート!$F$2:$BX$1002,53,0)),"")</f>
        <v/>
      </c>
      <c r="R199" s="74"/>
      <c r="S199" s="74"/>
      <c r="T199" s="69" t="str">
        <f>+IFERROR(VLOOKUP(#REF!&amp;"-"&amp;ROW()-89,[1]ワークシート!$F$2:$BX$1002,58,0),"")</f>
        <v/>
      </c>
      <c r="U199" s="69"/>
      <c r="V199" s="69" t="str">
        <f>+IFERROR(VLOOKUP(#REF!&amp;"-"&amp;ROW()-89,[1]ワークシート!$F$2:$BX$1002,59,0),"")</f>
        <v/>
      </c>
      <c r="W199" s="69"/>
      <c r="X199" s="69"/>
      <c r="Y199" s="48" t="str">
        <f t="shared" si="2"/>
        <v/>
      </c>
      <c r="Z199" s="48"/>
      <c r="AA199" s="15" t="str">
        <f>+IFERROR(VLOOKUP(#REF!&amp;"-"&amp;ROW()-89,[1]ワークシート!$F$2:$BX$1002,10,0)&amp;"","")</f>
        <v/>
      </c>
      <c r="AB199" s="25"/>
      <c r="AC199" s="125" t="str">
        <f>+IFERROR(VLOOKUP(#REF!&amp;"-"&amp;ROW()-89,[1]ワークシート!$F$2:$BX$1002,63,0),"")</f>
        <v/>
      </c>
      <c r="AD199" s="125"/>
      <c r="AE199" s="48" t="str">
        <f t="shared" si="3"/>
        <v/>
      </c>
      <c r="AF199" s="48"/>
      <c r="AG199" s="48" t="str">
        <f>+IFERROR(IF(VLOOKUP(#REF!&amp;"-"&amp;ROW()-89,[1]ワークシート!$F$2:$BX$1002,64,0)="","",VLOOKUP(#REF!&amp;"-"&amp;ROW()-89,[1]ワークシート!$F$2:$BX$1002,64,0)),"")</f>
        <v/>
      </c>
      <c r="AH199" s="48"/>
      <c r="AJ199" s="138">
        <v>116</v>
      </c>
      <c r="AK199" s="138" t="e">
        <f>+#REF!&amp;AJ199</f>
        <v>#REF!</v>
      </c>
      <c r="AL199" s="43"/>
      <c r="AM199" s="43" t="str">
        <f>+IFERROR(IF(VLOOKUP(#REF!&amp;"-"&amp;ROW()-89,[1]ワークシート!$F$2:$BW$1002,12,0)="","",VLOOKUP(#REF!&amp;"-"&amp;ROW()-89,[1]ワークシート!$F$2:$BW$1002,12,0)),"")</f>
        <v/>
      </c>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row>
    <row r="200" spans="1:70" ht="35.1" hidden="1" customHeight="1">
      <c r="A200" s="15" t="str">
        <f>+IFERROR(IF(VLOOKUP(#REF!&amp;"-"&amp;ROW()-89,[1]ワークシート!$F$2:$BX$1002,6,0)="","",VLOOKUP(#REF!&amp;"-"&amp;ROW()-89,[1]ワークシート!$F$2:$BX$1002,6,0)),"")</f>
        <v/>
      </c>
      <c r="B200" s="25"/>
      <c r="C200" s="15" t="str">
        <f>+IFERROR(IF(VLOOKUP(#REF!&amp;"-"&amp;ROW()-89,[1]ワークシート!$F$2:$BX$1002,7,0)="","",VLOOKUP(#REF!&amp;"-"&amp;ROW()-89,[1]ワークシート!$F$2:$BX$1002,7,0)),"")</f>
        <v/>
      </c>
      <c r="D200" s="25"/>
      <c r="E200" s="15" t="str">
        <f>+IFERROR(IF(VLOOKUP(#REF!&amp;"-"&amp;ROW()-89,[1]ワークシート!$F$2:$BX$1002,8,0)="","",VLOOKUP(#REF!&amp;"-"&amp;ROW()-89,[1]ワークシート!$F$2:$BX$1002,8,0)),"")</f>
        <v/>
      </c>
      <c r="F200" s="25"/>
      <c r="G200" s="48" t="str">
        <f>+IFERROR(IF(VLOOKUP(#REF!&amp;"-"&amp;ROW()-89,[1]ワークシート!$F$2:$BX$1002,9,0)="","",VLOOKUP(#REF!&amp;"-"&amp;ROW()-89,[1]ワークシート!$F$2:$BX$1002,9,0)),"")</f>
        <v/>
      </c>
      <c r="H2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0" s="52"/>
      <c r="J200" s="15" t="str">
        <f>+IFERROR(IF(VLOOKUP(#REF!&amp;"-"&amp;ROW()-89,[1]ワークシート!$F$2:$BX$1002,16,0)="","",VLOOKUP(#REF!&amp;"-"&amp;ROW()-89,[1]ワークシート!$F$2:$BX$1002,16,0)),"")</f>
        <v/>
      </c>
      <c r="K200" s="30"/>
      <c r="L200" s="25"/>
      <c r="M200" s="57" t="str">
        <f>+IFERROR(VLOOKUP(#REF!&amp;"-"&amp;ROW()-89,[1]ワークシート!$F$2:$BX$1002,21,0),"")</f>
        <v/>
      </c>
      <c r="N200" s="65"/>
      <c r="O200" s="69" t="str">
        <f>+IFERROR(VLOOKUP(#REF!&amp;"-"&amp;ROW()-89,[1]ワークシート!$F$2:$BX$1002,22,0),"")</f>
        <v/>
      </c>
      <c r="P200" s="69"/>
      <c r="Q200" s="74" t="str">
        <f>+IFERROR(IF(VLOOKUP(#REF!&amp;"-"&amp;ROW()-89,[1]ワークシート!$F$2:$BX$1002,53,0)="","",VLOOKUP(#REF!&amp;"-"&amp;ROW()-89,[1]ワークシート!$F$2:$BX$1002,53,0)),"")</f>
        <v/>
      </c>
      <c r="R200" s="74"/>
      <c r="S200" s="74"/>
      <c r="T200" s="69" t="str">
        <f>+IFERROR(VLOOKUP(#REF!&amp;"-"&amp;ROW()-89,[1]ワークシート!$F$2:$BX$1002,58,0),"")</f>
        <v/>
      </c>
      <c r="U200" s="69"/>
      <c r="V200" s="69" t="str">
        <f>+IFERROR(VLOOKUP(#REF!&amp;"-"&amp;ROW()-89,[1]ワークシート!$F$2:$BX$1002,59,0),"")</f>
        <v/>
      </c>
      <c r="W200" s="69"/>
      <c r="X200" s="69"/>
      <c r="Y200" s="48" t="str">
        <f t="shared" si="2"/>
        <v/>
      </c>
      <c r="Z200" s="48"/>
      <c r="AA200" s="15" t="str">
        <f>+IFERROR(VLOOKUP(#REF!&amp;"-"&amp;ROW()-89,[1]ワークシート!$F$2:$BX$1002,10,0)&amp;"","")</f>
        <v/>
      </c>
      <c r="AB200" s="25"/>
      <c r="AC200" s="125" t="str">
        <f>+IFERROR(VLOOKUP(#REF!&amp;"-"&amp;ROW()-89,[1]ワークシート!$F$2:$BX$1002,63,0),"")</f>
        <v/>
      </c>
      <c r="AD200" s="125"/>
      <c r="AE200" s="48" t="str">
        <f t="shared" si="3"/>
        <v/>
      </c>
      <c r="AF200" s="48"/>
      <c r="AG200" s="48" t="str">
        <f>+IFERROR(IF(VLOOKUP(#REF!&amp;"-"&amp;ROW()-89,[1]ワークシート!$F$2:$BX$1002,64,0)="","",VLOOKUP(#REF!&amp;"-"&amp;ROW()-89,[1]ワークシート!$F$2:$BX$1002,64,0)),"")</f>
        <v/>
      </c>
      <c r="AH200" s="48"/>
      <c r="AJ200" s="138">
        <v>117</v>
      </c>
      <c r="AK200" s="138" t="e">
        <f>+#REF!&amp;AJ200</f>
        <v>#REF!</v>
      </c>
      <c r="AL200" s="43"/>
      <c r="AM200" s="43" t="str">
        <f>+IFERROR(IF(VLOOKUP(#REF!&amp;"-"&amp;ROW()-89,[1]ワークシート!$F$2:$BW$1002,12,0)="","",VLOOKUP(#REF!&amp;"-"&amp;ROW()-89,[1]ワークシート!$F$2:$BW$1002,12,0)),"")</f>
        <v/>
      </c>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row>
    <row r="201" spans="1:70" ht="35.1" hidden="1" customHeight="1">
      <c r="A201" s="15" t="str">
        <f>+IFERROR(IF(VLOOKUP(#REF!&amp;"-"&amp;ROW()-89,[1]ワークシート!$F$2:$BX$1002,6,0)="","",VLOOKUP(#REF!&amp;"-"&amp;ROW()-89,[1]ワークシート!$F$2:$BX$1002,6,0)),"")</f>
        <v/>
      </c>
      <c r="B201" s="25"/>
      <c r="C201" s="15" t="str">
        <f>+IFERROR(IF(VLOOKUP(#REF!&amp;"-"&amp;ROW()-89,[1]ワークシート!$F$2:$BX$1002,7,0)="","",VLOOKUP(#REF!&amp;"-"&amp;ROW()-89,[1]ワークシート!$F$2:$BX$1002,7,0)),"")</f>
        <v/>
      </c>
      <c r="D201" s="25"/>
      <c r="E201" s="15" t="str">
        <f>+IFERROR(IF(VLOOKUP(#REF!&amp;"-"&amp;ROW()-89,[1]ワークシート!$F$2:$BX$1002,8,0)="","",VLOOKUP(#REF!&amp;"-"&amp;ROW()-89,[1]ワークシート!$F$2:$BX$1002,8,0)),"")</f>
        <v/>
      </c>
      <c r="F201" s="25"/>
      <c r="G201" s="48" t="str">
        <f>+IFERROR(IF(VLOOKUP(#REF!&amp;"-"&amp;ROW()-89,[1]ワークシート!$F$2:$BX$1002,9,0)="","",VLOOKUP(#REF!&amp;"-"&amp;ROW()-89,[1]ワークシート!$F$2:$BX$1002,9,0)),"")</f>
        <v/>
      </c>
      <c r="H2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1" s="52"/>
      <c r="J201" s="15" t="str">
        <f>+IFERROR(IF(VLOOKUP(#REF!&amp;"-"&amp;ROW()-89,[1]ワークシート!$F$2:$BX$1002,16,0)="","",VLOOKUP(#REF!&amp;"-"&amp;ROW()-89,[1]ワークシート!$F$2:$BX$1002,16,0)),"")</f>
        <v/>
      </c>
      <c r="K201" s="30"/>
      <c r="L201" s="25"/>
      <c r="M201" s="57" t="str">
        <f>+IFERROR(VLOOKUP(#REF!&amp;"-"&amp;ROW()-89,[1]ワークシート!$F$2:$BX$1002,21,0),"")</f>
        <v/>
      </c>
      <c r="N201" s="65"/>
      <c r="O201" s="69" t="str">
        <f>+IFERROR(VLOOKUP(#REF!&amp;"-"&amp;ROW()-89,[1]ワークシート!$F$2:$BX$1002,22,0),"")</f>
        <v/>
      </c>
      <c r="P201" s="69"/>
      <c r="Q201" s="74" t="str">
        <f>+IFERROR(IF(VLOOKUP(#REF!&amp;"-"&amp;ROW()-89,[1]ワークシート!$F$2:$BX$1002,53,0)="","",VLOOKUP(#REF!&amp;"-"&amp;ROW()-89,[1]ワークシート!$F$2:$BX$1002,53,0)),"")</f>
        <v/>
      </c>
      <c r="R201" s="74"/>
      <c r="S201" s="74"/>
      <c r="T201" s="69" t="str">
        <f>+IFERROR(VLOOKUP(#REF!&amp;"-"&amp;ROW()-89,[1]ワークシート!$F$2:$BX$1002,58,0),"")</f>
        <v/>
      </c>
      <c r="U201" s="69"/>
      <c r="V201" s="69" t="str">
        <f>+IFERROR(VLOOKUP(#REF!&amp;"-"&amp;ROW()-89,[1]ワークシート!$F$2:$BX$1002,59,0),"")</f>
        <v/>
      </c>
      <c r="W201" s="69"/>
      <c r="X201" s="69"/>
      <c r="Y201" s="48" t="str">
        <f t="shared" si="2"/>
        <v/>
      </c>
      <c r="Z201" s="48"/>
      <c r="AA201" s="15" t="str">
        <f>+IFERROR(VLOOKUP(#REF!&amp;"-"&amp;ROW()-89,[1]ワークシート!$F$2:$BX$1002,10,0)&amp;"","")</f>
        <v/>
      </c>
      <c r="AB201" s="25"/>
      <c r="AC201" s="125" t="str">
        <f>+IFERROR(VLOOKUP(#REF!&amp;"-"&amp;ROW()-89,[1]ワークシート!$F$2:$BX$1002,63,0),"")</f>
        <v/>
      </c>
      <c r="AD201" s="125"/>
      <c r="AE201" s="48" t="str">
        <f t="shared" si="3"/>
        <v/>
      </c>
      <c r="AF201" s="48"/>
      <c r="AG201" s="48" t="str">
        <f>+IFERROR(IF(VLOOKUP(#REF!&amp;"-"&amp;ROW()-89,[1]ワークシート!$F$2:$BX$1002,64,0)="","",VLOOKUP(#REF!&amp;"-"&amp;ROW()-89,[1]ワークシート!$F$2:$BX$1002,64,0)),"")</f>
        <v/>
      </c>
      <c r="AH201" s="48"/>
      <c r="AJ201" s="138">
        <v>118</v>
      </c>
      <c r="AK201" s="138" t="e">
        <f>+#REF!&amp;AJ201</f>
        <v>#REF!</v>
      </c>
      <c r="AL201" s="43"/>
      <c r="AM201" s="43" t="str">
        <f>+IFERROR(IF(VLOOKUP(#REF!&amp;"-"&amp;ROW()-89,[1]ワークシート!$F$2:$BW$1002,12,0)="","",VLOOKUP(#REF!&amp;"-"&amp;ROW()-89,[1]ワークシート!$F$2:$BW$1002,12,0)),"")</f>
        <v/>
      </c>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row>
    <row r="202" spans="1:70" ht="35.1" hidden="1" customHeight="1">
      <c r="A202" s="15" t="str">
        <f>+IFERROR(IF(VLOOKUP(#REF!&amp;"-"&amp;ROW()-89,[1]ワークシート!$F$2:$BX$1002,6,0)="","",VLOOKUP(#REF!&amp;"-"&amp;ROW()-89,[1]ワークシート!$F$2:$BX$1002,6,0)),"")</f>
        <v/>
      </c>
      <c r="B202" s="25"/>
      <c r="C202" s="15" t="str">
        <f>+IFERROR(IF(VLOOKUP(#REF!&amp;"-"&amp;ROW()-89,[1]ワークシート!$F$2:$BX$1002,7,0)="","",VLOOKUP(#REF!&amp;"-"&amp;ROW()-89,[1]ワークシート!$F$2:$BX$1002,7,0)),"")</f>
        <v/>
      </c>
      <c r="D202" s="25"/>
      <c r="E202" s="15" t="str">
        <f>+IFERROR(IF(VLOOKUP(#REF!&amp;"-"&amp;ROW()-89,[1]ワークシート!$F$2:$BX$1002,8,0)="","",VLOOKUP(#REF!&amp;"-"&amp;ROW()-89,[1]ワークシート!$F$2:$BX$1002,8,0)),"")</f>
        <v/>
      </c>
      <c r="F202" s="25"/>
      <c r="G202" s="48" t="str">
        <f>+IFERROR(IF(VLOOKUP(#REF!&amp;"-"&amp;ROW()-89,[1]ワークシート!$F$2:$BX$1002,9,0)="","",VLOOKUP(#REF!&amp;"-"&amp;ROW()-89,[1]ワークシート!$F$2:$BX$1002,9,0)),"")</f>
        <v/>
      </c>
      <c r="H2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2" s="52"/>
      <c r="J202" s="15" t="str">
        <f>+IFERROR(IF(VLOOKUP(#REF!&amp;"-"&amp;ROW()-89,[1]ワークシート!$F$2:$BX$1002,16,0)="","",VLOOKUP(#REF!&amp;"-"&amp;ROW()-89,[1]ワークシート!$F$2:$BX$1002,16,0)),"")</f>
        <v/>
      </c>
      <c r="K202" s="30"/>
      <c r="L202" s="25"/>
      <c r="M202" s="57" t="str">
        <f>+IFERROR(VLOOKUP(#REF!&amp;"-"&amp;ROW()-89,[1]ワークシート!$F$2:$BX$1002,21,0),"")</f>
        <v/>
      </c>
      <c r="N202" s="65"/>
      <c r="O202" s="69" t="str">
        <f>+IFERROR(VLOOKUP(#REF!&amp;"-"&amp;ROW()-89,[1]ワークシート!$F$2:$BX$1002,22,0),"")</f>
        <v/>
      </c>
      <c r="P202" s="69"/>
      <c r="Q202" s="74" t="str">
        <f>+IFERROR(IF(VLOOKUP(#REF!&amp;"-"&amp;ROW()-89,[1]ワークシート!$F$2:$BX$1002,53,0)="","",VLOOKUP(#REF!&amp;"-"&amp;ROW()-89,[1]ワークシート!$F$2:$BX$1002,53,0)),"")</f>
        <v/>
      </c>
      <c r="R202" s="74"/>
      <c r="S202" s="74"/>
      <c r="T202" s="69" t="str">
        <f>+IFERROR(VLOOKUP(#REF!&amp;"-"&amp;ROW()-89,[1]ワークシート!$F$2:$BX$1002,58,0),"")</f>
        <v/>
      </c>
      <c r="U202" s="69"/>
      <c r="V202" s="69" t="str">
        <f>+IFERROR(VLOOKUP(#REF!&amp;"-"&amp;ROW()-89,[1]ワークシート!$F$2:$BX$1002,59,0),"")</f>
        <v/>
      </c>
      <c r="W202" s="69"/>
      <c r="X202" s="69"/>
      <c r="Y202" s="48" t="str">
        <f t="shared" si="2"/>
        <v/>
      </c>
      <c r="Z202" s="48"/>
      <c r="AA202" s="15" t="str">
        <f>+IFERROR(VLOOKUP(#REF!&amp;"-"&amp;ROW()-89,[1]ワークシート!$F$2:$BX$1002,10,0)&amp;"","")</f>
        <v/>
      </c>
      <c r="AB202" s="25"/>
      <c r="AC202" s="125" t="str">
        <f>+IFERROR(VLOOKUP(#REF!&amp;"-"&amp;ROW()-89,[1]ワークシート!$F$2:$BX$1002,63,0),"")</f>
        <v/>
      </c>
      <c r="AD202" s="125"/>
      <c r="AE202" s="48" t="str">
        <f t="shared" si="3"/>
        <v/>
      </c>
      <c r="AF202" s="48"/>
      <c r="AG202" s="48" t="str">
        <f>+IFERROR(IF(VLOOKUP(#REF!&amp;"-"&amp;ROW()-89,[1]ワークシート!$F$2:$BX$1002,64,0)="","",VLOOKUP(#REF!&amp;"-"&amp;ROW()-89,[1]ワークシート!$F$2:$BX$1002,64,0)),"")</f>
        <v/>
      </c>
      <c r="AH202" s="48"/>
      <c r="AJ202" s="138">
        <v>119</v>
      </c>
      <c r="AK202" s="138" t="e">
        <f>+#REF!&amp;AJ202</f>
        <v>#REF!</v>
      </c>
      <c r="AL202" s="43"/>
      <c r="AM202" s="43" t="str">
        <f>+IFERROR(IF(VLOOKUP(#REF!&amp;"-"&amp;ROW()-89,[1]ワークシート!$F$2:$BW$1002,12,0)="","",VLOOKUP(#REF!&amp;"-"&amp;ROW()-89,[1]ワークシート!$F$2:$BW$1002,12,0)),"")</f>
        <v/>
      </c>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row>
    <row r="203" spans="1:70" ht="35.1" hidden="1" customHeight="1">
      <c r="A203" s="15" t="str">
        <f>+IFERROR(IF(VLOOKUP(#REF!&amp;"-"&amp;ROW()-89,[1]ワークシート!$F$2:$BX$1002,6,0)="","",VLOOKUP(#REF!&amp;"-"&amp;ROW()-89,[1]ワークシート!$F$2:$BX$1002,6,0)),"")</f>
        <v/>
      </c>
      <c r="B203" s="25"/>
      <c r="C203" s="15" t="str">
        <f>+IFERROR(IF(VLOOKUP(#REF!&amp;"-"&amp;ROW()-89,[1]ワークシート!$F$2:$BX$1002,7,0)="","",VLOOKUP(#REF!&amp;"-"&amp;ROW()-89,[1]ワークシート!$F$2:$BX$1002,7,0)),"")</f>
        <v/>
      </c>
      <c r="D203" s="25"/>
      <c r="E203" s="15" t="str">
        <f>+IFERROR(IF(VLOOKUP(#REF!&amp;"-"&amp;ROW()-89,[1]ワークシート!$F$2:$BX$1002,8,0)="","",VLOOKUP(#REF!&amp;"-"&amp;ROW()-89,[1]ワークシート!$F$2:$BX$1002,8,0)),"")</f>
        <v/>
      </c>
      <c r="F203" s="25"/>
      <c r="G203" s="48" t="str">
        <f>+IFERROR(IF(VLOOKUP(#REF!&amp;"-"&amp;ROW()-89,[1]ワークシート!$F$2:$BX$1002,9,0)="","",VLOOKUP(#REF!&amp;"-"&amp;ROW()-89,[1]ワークシート!$F$2:$BX$1002,9,0)),"")</f>
        <v/>
      </c>
      <c r="H2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3" s="52"/>
      <c r="J203" s="15" t="str">
        <f>+IFERROR(IF(VLOOKUP(#REF!&amp;"-"&amp;ROW()-89,[1]ワークシート!$F$2:$BX$1002,16,0)="","",VLOOKUP(#REF!&amp;"-"&amp;ROW()-89,[1]ワークシート!$F$2:$BX$1002,16,0)),"")</f>
        <v/>
      </c>
      <c r="K203" s="30"/>
      <c r="L203" s="25"/>
      <c r="M203" s="57" t="str">
        <f>+IFERROR(VLOOKUP(#REF!&amp;"-"&amp;ROW()-89,[1]ワークシート!$F$2:$BX$1002,21,0),"")</f>
        <v/>
      </c>
      <c r="N203" s="65"/>
      <c r="O203" s="69" t="str">
        <f>+IFERROR(VLOOKUP(#REF!&amp;"-"&amp;ROW()-89,[1]ワークシート!$F$2:$BX$1002,22,0),"")</f>
        <v/>
      </c>
      <c r="P203" s="69"/>
      <c r="Q203" s="74" t="str">
        <f>+IFERROR(IF(VLOOKUP(#REF!&amp;"-"&amp;ROW()-89,[1]ワークシート!$F$2:$BX$1002,53,0)="","",VLOOKUP(#REF!&amp;"-"&amp;ROW()-89,[1]ワークシート!$F$2:$BX$1002,53,0)),"")</f>
        <v/>
      </c>
      <c r="R203" s="74"/>
      <c r="S203" s="74"/>
      <c r="T203" s="69" t="str">
        <f>+IFERROR(VLOOKUP(#REF!&amp;"-"&amp;ROW()-89,[1]ワークシート!$F$2:$BX$1002,58,0),"")</f>
        <v/>
      </c>
      <c r="U203" s="69"/>
      <c r="V203" s="69" t="str">
        <f>+IFERROR(VLOOKUP(#REF!&amp;"-"&amp;ROW()-89,[1]ワークシート!$F$2:$BX$1002,59,0),"")</f>
        <v/>
      </c>
      <c r="W203" s="69"/>
      <c r="X203" s="69"/>
      <c r="Y203" s="48" t="str">
        <f t="shared" si="2"/>
        <v/>
      </c>
      <c r="Z203" s="48"/>
      <c r="AA203" s="15" t="str">
        <f>+IFERROR(VLOOKUP(#REF!&amp;"-"&amp;ROW()-89,[1]ワークシート!$F$2:$BX$1002,10,0)&amp;"","")</f>
        <v/>
      </c>
      <c r="AB203" s="25"/>
      <c r="AC203" s="125" t="str">
        <f>+IFERROR(VLOOKUP(#REF!&amp;"-"&amp;ROW()-89,[1]ワークシート!$F$2:$BX$1002,63,0),"")</f>
        <v/>
      </c>
      <c r="AD203" s="125"/>
      <c r="AE203" s="48" t="str">
        <f t="shared" si="3"/>
        <v/>
      </c>
      <c r="AF203" s="48"/>
      <c r="AG203" s="48" t="str">
        <f>+IFERROR(IF(VLOOKUP(#REF!&amp;"-"&amp;ROW()-89,[1]ワークシート!$F$2:$BX$1002,64,0)="","",VLOOKUP(#REF!&amp;"-"&amp;ROW()-89,[1]ワークシート!$F$2:$BX$1002,64,0)),"")</f>
        <v/>
      </c>
      <c r="AH203" s="48"/>
      <c r="AJ203" s="138">
        <v>120</v>
      </c>
      <c r="AK203" s="138" t="e">
        <f>+#REF!&amp;AJ203</f>
        <v>#REF!</v>
      </c>
      <c r="AL203" s="43"/>
      <c r="AM203" s="43" t="str">
        <f>+IFERROR(IF(VLOOKUP(#REF!&amp;"-"&amp;ROW()-89,[1]ワークシート!$F$2:$BW$1002,12,0)="","",VLOOKUP(#REF!&amp;"-"&amp;ROW()-89,[1]ワークシート!$F$2:$BW$1002,12,0)),"")</f>
        <v/>
      </c>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row>
    <row r="204" spans="1:70" ht="35.1" hidden="1" customHeight="1">
      <c r="A204" s="15" t="str">
        <f>+IFERROR(IF(VLOOKUP(#REF!&amp;"-"&amp;ROW()-89,[1]ワークシート!$F$2:$BX$1002,6,0)="","",VLOOKUP(#REF!&amp;"-"&amp;ROW()-89,[1]ワークシート!$F$2:$BX$1002,6,0)),"")</f>
        <v/>
      </c>
      <c r="B204" s="25"/>
      <c r="C204" s="15" t="str">
        <f>+IFERROR(IF(VLOOKUP(#REF!&amp;"-"&amp;ROW()-89,[1]ワークシート!$F$2:$BX$1002,7,0)="","",VLOOKUP(#REF!&amp;"-"&amp;ROW()-89,[1]ワークシート!$F$2:$BX$1002,7,0)),"")</f>
        <v/>
      </c>
      <c r="D204" s="25"/>
      <c r="E204" s="15" t="str">
        <f>+IFERROR(IF(VLOOKUP(#REF!&amp;"-"&amp;ROW()-89,[1]ワークシート!$F$2:$BX$1002,8,0)="","",VLOOKUP(#REF!&amp;"-"&amp;ROW()-89,[1]ワークシート!$F$2:$BX$1002,8,0)),"")</f>
        <v/>
      </c>
      <c r="F204" s="25"/>
      <c r="G204" s="48" t="str">
        <f>+IFERROR(IF(VLOOKUP(#REF!&amp;"-"&amp;ROW()-89,[1]ワークシート!$F$2:$BX$1002,9,0)="","",VLOOKUP(#REF!&amp;"-"&amp;ROW()-89,[1]ワークシート!$F$2:$BX$1002,9,0)),"")</f>
        <v/>
      </c>
      <c r="H2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4" s="52"/>
      <c r="J204" s="15" t="str">
        <f>+IFERROR(IF(VLOOKUP(#REF!&amp;"-"&amp;ROW()-89,[1]ワークシート!$F$2:$BX$1002,16,0)="","",VLOOKUP(#REF!&amp;"-"&amp;ROW()-89,[1]ワークシート!$F$2:$BX$1002,16,0)),"")</f>
        <v/>
      </c>
      <c r="K204" s="30"/>
      <c r="L204" s="25"/>
      <c r="M204" s="57" t="str">
        <f>+IFERROR(VLOOKUP(#REF!&amp;"-"&amp;ROW()-89,[1]ワークシート!$F$2:$BX$1002,21,0),"")</f>
        <v/>
      </c>
      <c r="N204" s="65"/>
      <c r="O204" s="69" t="str">
        <f>+IFERROR(VLOOKUP(#REF!&amp;"-"&amp;ROW()-89,[1]ワークシート!$F$2:$BX$1002,22,0),"")</f>
        <v/>
      </c>
      <c r="P204" s="69"/>
      <c r="Q204" s="74" t="str">
        <f>+IFERROR(IF(VLOOKUP(#REF!&amp;"-"&amp;ROW()-89,[1]ワークシート!$F$2:$BX$1002,53,0)="","",VLOOKUP(#REF!&amp;"-"&amp;ROW()-89,[1]ワークシート!$F$2:$BX$1002,53,0)),"")</f>
        <v/>
      </c>
      <c r="R204" s="74"/>
      <c r="S204" s="74"/>
      <c r="T204" s="69" t="str">
        <f>+IFERROR(VLOOKUP(#REF!&amp;"-"&amp;ROW()-89,[1]ワークシート!$F$2:$BX$1002,58,0),"")</f>
        <v/>
      </c>
      <c r="U204" s="69"/>
      <c r="V204" s="69" t="str">
        <f>+IFERROR(VLOOKUP(#REF!&amp;"-"&amp;ROW()-89,[1]ワークシート!$F$2:$BX$1002,59,0),"")</f>
        <v/>
      </c>
      <c r="W204" s="69"/>
      <c r="X204" s="69"/>
      <c r="Y204" s="48" t="str">
        <f t="shared" si="2"/>
        <v/>
      </c>
      <c r="Z204" s="48"/>
      <c r="AA204" s="15" t="str">
        <f>+IFERROR(VLOOKUP(#REF!&amp;"-"&amp;ROW()-89,[1]ワークシート!$F$2:$BX$1002,10,0)&amp;"","")</f>
        <v/>
      </c>
      <c r="AB204" s="25"/>
      <c r="AC204" s="125" t="str">
        <f>+IFERROR(VLOOKUP(#REF!&amp;"-"&amp;ROW()-89,[1]ワークシート!$F$2:$BX$1002,63,0),"")</f>
        <v/>
      </c>
      <c r="AD204" s="125"/>
      <c r="AE204" s="48" t="str">
        <f t="shared" si="3"/>
        <v/>
      </c>
      <c r="AF204" s="48"/>
      <c r="AG204" s="48" t="str">
        <f>+IFERROR(IF(VLOOKUP(#REF!&amp;"-"&amp;ROW()-89,[1]ワークシート!$F$2:$BX$1002,64,0)="","",VLOOKUP(#REF!&amp;"-"&amp;ROW()-89,[1]ワークシート!$F$2:$BX$1002,64,0)),"")</f>
        <v/>
      </c>
      <c r="AH204" s="48"/>
      <c r="AJ204" s="138">
        <v>121</v>
      </c>
      <c r="AK204" s="138" t="e">
        <f>+#REF!&amp;AJ204</f>
        <v>#REF!</v>
      </c>
      <c r="AL204" s="43"/>
      <c r="AM204" s="43" t="str">
        <f>+IFERROR(IF(VLOOKUP(#REF!&amp;"-"&amp;ROW()-89,[1]ワークシート!$F$2:$BW$1002,12,0)="","",VLOOKUP(#REF!&amp;"-"&amp;ROW()-89,[1]ワークシート!$F$2:$BW$1002,12,0)),"")</f>
        <v/>
      </c>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row>
    <row r="205" spans="1:70" ht="35.1" hidden="1" customHeight="1">
      <c r="A205" s="15" t="str">
        <f>+IFERROR(IF(VLOOKUP(#REF!&amp;"-"&amp;ROW()-89,[1]ワークシート!$F$2:$BX$1002,6,0)="","",VLOOKUP(#REF!&amp;"-"&amp;ROW()-89,[1]ワークシート!$F$2:$BX$1002,6,0)),"")</f>
        <v/>
      </c>
      <c r="B205" s="25"/>
      <c r="C205" s="15" t="str">
        <f>+IFERROR(IF(VLOOKUP(#REF!&amp;"-"&amp;ROW()-89,[1]ワークシート!$F$2:$BX$1002,7,0)="","",VLOOKUP(#REF!&amp;"-"&amp;ROW()-89,[1]ワークシート!$F$2:$BX$1002,7,0)),"")</f>
        <v/>
      </c>
      <c r="D205" s="25"/>
      <c r="E205" s="15" t="str">
        <f>+IFERROR(IF(VLOOKUP(#REF!&amp;"-"&amp;ROW()-89,[1]ワークシート!$F$2:$BX$1002,8,0)="","",VLOOKUP(#REF!&amp;"-"&amp;ROW()-89,[1]ワークシート!$F$2:$BX$1002,8,0)),"")</f>
        <v/>
      </c>
      <c r="F205" s="25"/>
      <c r="G205" s="48" t="str">
        <f>+IFERROR(IF(VLOOKUP(#REF!&amp;"-"&amp;ROW()-89,[1]ワークシート!$F$2:$BX$1002,9,0)="","",VLOOKUP(#REF!&amp;"-"&amp;ROW()-89,[1]ワークシート!$F$2:$BX$1002,9,0)),"")</f>
        <v/>
      </c>
      <c r="H2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5" s="52"/>
      <c r="J205" s="15" t="str">
        <f>+IFERROR(IF(VLOOKUP(#REF!&amp;"-"&amp;ROW()-89,[1]ワークシート!$F$2:$BX$1002,16,0)="","",VLOOKUP(#REF!&amp;"-"&amp;ROW()-89,[1]ワークシート!$F$2:$BX$1002,16,0)),"")</f>
        <v/>
      </c>
      <c r="K205" s="30"/>
      <c r="L205" s="25"/>
      <c r="M205" s="57" t="str">
        <f>+IFERROR(VLOOKUP(#REF!&amp;"-"&amp;ROW()-89,[1]ワークシート!$F$2:$BX$1002,21,0),"")</f>
        <v/>
      </c>
      <c r="N205" s="65"/>
      <c r="O205" s="69" t="str">
        <f>+IFERROR(VLOOKUP(#REF!&amp;"-"&amp;ROW()-89,[1]ワークシート!$F$2:$BX$1002,22,0),"")</f>
        <v/>
      </c>
      <c r="P205" s="69"/>
      <c r="Q205" s="74" t="str">
        <f>+IFERROR(IF(VLOOKUP(#REF!&amp;"-"&amp;ROW()-89,[1]ワークシート!$F$2:$BX$1002,53,0)="","",VLOOKUP(#REF!&amp;"-"&amp;ROW()-89,[1]ワークシート!$F$2:$BX$1002,53,0)),"")</f>
        <v/>
      </c>
      <c r="R205" s="74"/>
      <c r="S205" s="74"/>
      <c r="T205" s="69" t="str">
        <f>+IFERROR(VLOOKUP(#REF!&amp;"-"&amp;ROW()-89,[1]ワークシート!$F$2:$BX$1002,58,0),"")</f>
        <v/>
      </c>
      <c r="U205" s="69"/>
      <c r="V205" s="69" t="str">
        <f>+IFERROR(VLOOKUP(#REF!&amp;"-"&amp;ROW()-89,[1]ワークシート!$F$2:$BX$1002,59,0),"")</f>
        <v/>
      </c>
      <c r="W205" s="69"/>
      <c r="X205" s="69"/>
      <c r="Y205" s="48" t="str">
        <f t="shared" si="2"/>
        <v/>
      </c>
      <c r="Z205" s="48"/>
      <c r="AA205" s="15" t="str">
        <f>+IFERROR(VLOOKUP(#REF!&amp;"-"&amp;ROW()-89,[1]ワークシート!$F$2:$BX$1002,10,0)&amp;"","")</f>
        <v/>
      </c>
      <c r="AB205" s="25"/>
      <c r="AC205" s="125" t="str">
        <f>+IFERROR(VLOOKUP(#REF!&amp;"-"&amp;ROW()-89,[1]ワークシート!$F$2:$BX$1002,63,0),"")</f>
        <v/>
      </c>
      <c r="AD205" s="125"/>
      <c r="AE205" s="48" t="str">
        <f t="shared" si="3"/>
        <v/>
      </c>
      <c r="AF205" s="48"/>
      <c r="AG205" s="48" t="str">
        <f>+IFERROR(IF(VLOOKUP(#REF!&amp;"-"&amp;ROW()-89,[1]ワークシート!$F$2:$BX$1002,64,0)="","",VLOOKUP(#REF!&amp;"-"&amp;ROW()-89,[1]ワークシート!$F$2:$BX$1002,64,0)),"")</f>
        <v/>
      </c>
      <c r="AH205" s="48"/>
      <c r="AJ205" s="138">
        <v>122</v>
      </c>
      <c r="AK205" s="138" t="e">
        <f>+#REF!&amp;AJ205</f>
        <v>#REF!</v>
      </c>
      <c r="AL205" s="43"/>
      <c r="AM205" s="43" t="str">
        <f>+IFERROR(IF(VLOOKUP(#REF!&amp;"-"&amp;ROW()-89,[1]ワークシート!$F$2:$BW$1002,12,0)="","",VLOOKUP(#REF!&amp;"-"&amp;ROW()-89,[1]ワークシート!$F$2:$BW$1002,12,0)),"")</f>
        <v/>
      </c>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row>
    <row r="206" spans="1:70" ht="35.1" hidden="1" customHeight="1">
      <c r="A206" s="15" t="str">
        <f>+IFERROR(IF(VLOOKUP(#REF!&amp;"-"&amp;ROW()-89,[1]ワークシート!$F$2:$BX$1002,6,0)="","",VLOOKUP(#REF!&amp;"-"&amp;ROW()-89,[1]ワークシート!$F$2:$BX$1002,6,0)),"")</f>
        <v/>
      </c>
      <c r="B206" s="25"/>
      <c r="C206" s="15" t="str">
        <f>+IFERROR(IF(VLOOKUP(#REF!&amp;"-"&amp;ROW()-89,[1]ワークシート!$F$2:$BX$1002,7,0)="","",VLOOKUP(#REF!&amp;"-"&amp;ROW()-89,[1]ワークシート!$F$2:$BX$1002,7,0)),"")</f>
        <v/>
      </c>
      <c r="D206" s="25"/>
      <c r="E206" s="15" t="str">
        <f>+IFERROR(IF(VLOOKUP(#REF!&amp;"-"&amp;ROW()-89,[1]ワークシート!$F$2:$BX$1002,8,0)="","",VLOOKUP(#REF!&amp;"-"&amp;ROW()-89,[1]ワークシート!$F$2:$BX$1002,8,0)),"")</f>
        <v/>
      </c>
      <c r="F206" s="25"/>
      <c r="G206" s="48" t="str">
        <f>+IFERROR(IF(VLOOKUP(#REF!&amp;"-"&amp;ROW()-89,[1]ワークシート!$F$2:$BX$1002,9,0)="","",VLOOKUP(#REF!&amp;"-"&amp;ROW()-89,[1]ワークシート!$F$2:$BX$1002,9,0)),"")</f>
        <v/>
      </c>
      <c r="H2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6" s="52"/>
      <c r="J206" s="15" t="str">
        <f>+IFERROR(IF(VLOOKUP(#REF!&amp;"-"&amp;ROW()-89,[1]ワークシート!$F$2:$BX$1002,16,0)="","",VLOOKUP(#REF!&amp;"-"&amp;ROW()-89,[1]ワークシート!$F$2:$BX$1002,16,0)),"")</f>
        <v/>
      </c>
      <c r="K206" s="30"/>
      <c r="L206" s="25"/>
      <c r="M206" s="57" t="str">
        <f>+IFERROR(VLOOKUP(#REF!&amp;"-"&amp;ROW()-89,[1]ワークシート!$F$2:$BX$1002,21,0),"")</f>
        <v/>
      </c>
      <c r="N206" s="65"/>
      <c r="O206" s="69" t="str">
        <f>+IFERROR(VLOOKUP(#REF!&amp;"-"&amp;ROW()-89,[1]ワークシート!$F$2:$BX$1002,22,0),"")</f>
        <v/>
      </c>
      <c r="P206" s="69"/>
      <c r="Q206" s="74" t="str">
        <f>+IFERROR(IF(VLOOKUP(#REF!&amp;"-"&amp;ROW()-89,[1]ワークシート!$F$2:$BX$1002,53,0)="","",VLOOKUP(#REF!&amp;"-"&amp;ROW()-89,[1]ワークシート!$F$2:$BX$1002,53,0)),"")</f>
        <v/>
      </c>
      <c r="R206" s="74"/>
      <c r="S206" s="74"/>
      <c r="T206" s="69" t="str">
        <f>+IFERROR(VLOOKUP(#REF!&amp;"-"&amp;ROW()-89,[1]ワークシート!$F$2:$BX$1002,58,0),"")</f>
        <v/>
      </c>
      <c r="U206" s="69"/>
      <c r="V206" s="69" t="str">
        <f>+IFERROR(VLOOKUP(#REF!&amp;"-"&amp;ROW()-89,[1]ワークシート!$F$2:$BX$1002,59,0),"")</f>
        <v/>
      </c>
      <c r="W206" s="69"/>
      <c r="X206" s="69"/>
      <c r="Y206" s="48" t="str">
        <f t="shared" si="2"/>
        <v/>
      </c>
      <c r="Z206" s="48"/>
      <c r="AA206" s="15" t="str">
        <f>+IFERROR(VLOOKUP(#REF!&amp;"-"&amp;ROW()-89,[1]ワークシート!$F$2:$BX$1002,10,0)&amp;"","")</f>
        <v/>
      </c>
      <c r="AB206" s="25"/>
      <c r="AC206" s="125" t="str">
        <f>+IFERROR(VLOOKUP(#REF!&amp;"-"&amp;ROW()-89,[1]ワークシート!$F$2:$BX$1002,63,0),"")</f>
        <v/>
      </c>
      <c r="AD206" s="125"/>
      <c r="AE206" s="48" t="str">
        <f t="shared" si="3"/>
        <v/>
      </c>
      <c r="AF206" s="48"/>
      <c r="AG206" s="48" t="str">
        <f>+IFERROR(IF(VLOOKUP(#REF!&amp;"-"&amp;ROW()-89,[1]ワークシート!$F$2:$BX$1002,64,0)="","",VLOOKUP(#REF!&amp;"-"&amp;ROW()-89,[1]ワークシート!$F$2:$BX$1002,64,0)),"")</f>
        <v/>
      </c>
      <c r="AH206" s="48"/>
      <c r="AJ206" s="138">
        <v>123</v>
      </c>
      <c r="AK206" s="138" t="e">
        <f>+#REF!&amp;AJ206</f>
        <v>#REF!</v>
      </c>
      <c r="AL206" s="43"/>
      <c r="AM206" s="43" t="str">
        <f>+IFERROR(IF(VLOOKUP(#REF!&amp;"-"&amp;ROW()-89,[1]ワークシート!$F$2:$BW$1002,12,0)="","",VLOOKUP(#REF!&amp;"-"&amp;ROW()-89,[1]ワークシート!$F$2:$BW$1002,12,0)),"")</f>
        <v/>
      </c>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row>
    <row r="207" spans="1:70" ht="35.1" hidden="1" customHeight="1">
      <c r="A207" s="15" t="str">
        <f>+IFERROR(IF(VLOOKUP(#REF!&amp;"-"&amp;ROW()-89,[1]ワークシート!$F$2:$BX$1002,6,0)="","",VLOOKUP(#REF!&amp;"-"&amp;ROW()-89,[1]ワークシート!$F$2:$BX$1002,6,0)),"")</f>
        <v/>
      </c>
      <c r="B207" s="25"/>
      <c r="C207" s="15" t="str">
        <f>+IFERROR(IF(VLOOKUP(#REF!&amp;"-"&amp;ROW()-89,[1]ワークシート!$F$2:$BX$1002,7,0)="","",VLOOKUP(#REF!&amp;"-"&amp;ROW()-89,[1]ワークシート!$F$2:$BX$1002,7,0)),"")</f>
        <v/>
      </c>
      <c r="D207" s="25"/>
      <c r="E207" s="15" t="str">
        <f>+IFERROR(IF(VLOOKUP(#REF!&amp;"-"&amp;ROW()-89,[1]ワークシート!$F$2:$BX$1002,8,0)="","",VLOOKUP(#REF!&amp;"-"&amp;ROW()-89,[1]ワークシート!$F$2:$BX$1002,8,0)),"")</f>
        <v/>
      </c>
      <c r="F207" s="25"/>
      <c r="G207" s="48" t="str">
        <f>+IFERROR(IF(VLOOKUP(#REF!&amp;"-"&amp;ROW()-89,[1]ワークシート!$F$2:$BX$1002,9,0)="","",VLOOKUP(#REF!&amp;"-"&amp;ROW()-89,[1]ワークシート!$F$2:$BX$1002,9,0)),"")</f>
        <v/>
      </c>
      <c r="H2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7" s="52"/>
      <c r="J207" s="15" t="str">
        <f>+IFERROR(IF(VLOOKUP(#REF!&amp;"-"&amp;ROW()-89,[1]ワークシート!$F$2:$BX$1002,16,0)="","",VLOOKUP(#REF!&amp;"-"&amp;ROW()-89,[1]ワークシート!$F$2:$BX$1002,16,0)),"")</f>
        <v/>
      </c>
      <c r="K207" s="30"/>
      <c r="L207" s="25"/>
      <c r="M207" s="57" t="str">
        <f>+IFERROR(VLOOKUP(#REF!&amp;"-"&amp;ROW()-89,[1]ワークシート!$F$2:$BX$1002,21,0),"")</f>
        <v/>
      </c>
      <c r="N207" s="65"/>
      <c r="O207" s="69" t="str">
        <f>+IFERROR(VLOOKUP(#REF!&amp;"-"&amp;ROW()-89,[1]ワークシート!$F$2:$BX$1002,22,0),"")</f>
        <v/>
      </c>
      <c r="P207" s="69"/>
      <c r="Q207" s="74" t="str">
        <f>+IFERROR(IF(VLOOKUP(#REF!&amp;"-"&amp;ROW()-89,[1]ワークシート!$F$2:$BX$1002,53,0)="","",VLOOKUP(#REF!&amp;"-"&amp;ROW()-89,[1]ワークシート!$F$2:$BX$1002,53,0)),"")</f>
        <v/>
      </c>
      <c r="R207" s="74"/>
      <c r="S207" s="74"/>
      <c r="T207" s="69" t="str">
        <f>+IFERROR(VLOOKUP(#REF!&amp;"-"&amp;ROW()-89,[1]ワークシート!$F$2:$BX$1002,58,0),"")</f>
        <v/>
      </c>
      <c r="U207" s="69"/>
      <c r="V207" s="69" t="str">
        <f>+IFERROR(VLOOKUP(#REF!&amp;"-"&amp;ROW()-89,[1]ワークシート!$F$2:$BX$1002,59,0),"")</f>
        <v/>
      </c>
      <c r="W207" s="69"/>
      <c r="X207" s="69"/>
      <c r="Y207" s="48" t="str">
        <f t="shared" si="2"/>
        <v/>
      </c>
      <c r="Z207" s="48"/>
      <c r="AA207" s="15" t="str">
        <f>+IFERROR(VLOOKUP(#REF!&amp;"-"&amp;ROW()-89,[1]ワークシート!$F$2:$BX$1002,10,0)&amp;"","")</f>
        <v/>
      </c>
      <c r="AB207" s="25"/>
      <c r="AC207" s="125" t="str">
        <f>+IFERROR(VLOOKUP(#REF!&amp;"-"&amp;ROW()-89,[1]ワークシート!$F$2:$BX$1002,63,0),"")</f>
        <v/>
      </c>
      <c r="AD207" s="125"/>
      <c r="AE207" s="48" t="str">
        <f t="shared" si="3"/>
        <v/>
      </c>
      <c r="AF207" s="48"/>
      <c r="AG207" s="48" t="str">
        <f>+IFERROR(IF(VLOOKUP(#REF!&amp;"-"&amp;ROW()-89,[1]ワークシート!$F$2:$BX$1002,64,0)="","",VLOOKUP(#REF!&amp;"-"&amp;ROW()-89,[1]ワークシート!$F$2:$BX$1002,64,0)),"")</f>
        <v/>
      </c>
      <c r="AH207" s="48"/>
      <c r="AJ207" s="138">
        <v>124</v>
      </c>
      <c r="AK207" s="138" t="e">
        <f>+#REF!&amp;AJ207</f>
        <v>#REF!</v>
      </c>
      <c r="AL207" s="43"/>
      <c r="AM207" s="43" t="str">
        <f>+IFERROR(IF(VLOOKUP(#REF!&amp;"-"&amp;ROW()-89,[1]ワークシート!$F$2:$BW$1002,12,0)="","",VLOOKUP(#REF!&amp;"-"&amp;ROW()-89,[1]ワークシート!$F$2:$BW$1002,12,0)),"")</f>
        <v/>
      </c>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row>
    <row r="208" spans="1:70" ht="35.1" hidden="1" customHeight="1">
      <c r="A208" s="15" t="str">
        <f>+IFERROR(IF(VLOOKUP(#REF!&amp;"-"&amp;ROW()-89,[1]ワークシート!$F$2:$BX$1002,6,0)="","",VLOOKUP(#REF!&amp;"-"&amp;ROW()-89,[1]ワークシート!$F$2:$BX$1002,6,0)),"")</f>
        <v/>
      </c>
      <c r="B208" s="25"/>
      <c r="C208" s="15" t="str">
        <f>+IFERROR(IF(VLOOKUP(#REF!&amp;"-"&amp;ROW()-89,[1]ワークシート!$F$2:$BX$1002,7,0)="","",VLOOKUP(#REF!&amp;"-"&amp;ROW()-89,[1]ワークシート!$F$2:$BX$1002,7,0)),"")</f>
        <v/>
      </c>
      <c r="D208" s="25"/>
      <c r="E208" s="15" t="str">
        <f>+IFERROR(IF(VLOOKUP(#REF!&amp;"-"&amp;ROW()-89,[1]ワークシート!$F$2:$BX$1002,8,0)="","",VLOOKUP(#REF!&amp;"-"&amp;ROW()-89,[1]ワークシート!$F$2:$BX$1002,8,0)),"")</f>
        <v/>
      </c>
      <c r="F208" s="25"/>
      <c r="G208" s="48" t="str">
        <f>+IFERROR(IF(VLOOKUP(#REF!&amp;"-"&amp;ROW()-89,[1]ワークシート!$F$2:$BX$1002,9,0)="","",VLOOKUP(#REF!&amp;"-"&amp;ROW()-89,[1]ワークシート!$F$2:$BX$1002,9,0)),"")</f>
        <v/>
      </c>
      <c r="H2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8" s="52"/>
      <c r="J208" s="15" t="str">
        <f>+IFERROR(IF(VLOOKUP(#REF!&amp;"-"&amp;ROW()-89,[1]ワークシート!$F$2:$BX$1002,16,0)="","",VLOOKUP(#REF!&amp;"-"&amp;ROW()-89,[1]ワークシート!$F$2:$BX$1002,16,0)),"")</f>
        <v/>
      </c>
      <c r="K208" s="30"/>
      <c r="L208" s="25"/>
      <c r="M208" s="57" t="str">
        <f>+IFERROR(VLOOKUP(#REF!&amp;"-"&amp;ROW()-89,[1]ワークシート!$F$2:$BX$1002,21,0),"")</f>
        <v/>
      </c>
      <c r="N208" s="65"/>
      <c r="O208" s="69" t="str">
        <f>+IFERROR(VLOOKUP(#REF!&amp;"-"&amp;ROW()-89,[1]ワークシート!$F$2:$BX$1002,22,0),"")</f>
        <v/>
      </c>
      <c r="P208" s="69"/>
      <c r="Q208" s="74" t="str">
        <f>+IFERROR(IF(VLOOKUP(#REF!&amp;"-"&amp;ROW()-89,[1]ワークシート!$F$2:$BX$1002,53,0)="","",VLOOKUP(#REF!&amp;"-"&amp;ROW()-89,[1]ワークシート!$F$2:$BX$1002,53,0)),"")</f>
        <v/>
      </c>
      <c r="R208" s="74"/>
      <c r="S208" s="74"/>
      <c r="T208" s="69" t="str">
        <f>+IFERROR(VLOOKUP(#REF!&amp;"-"&amp;ROW()-89,[1]ワークシート!$F$2:$BX$1002,58,0),"")</f>
        <v/>
      </c>
      <c r="U208" s="69"/>
      <c r="V208" s="69" t="str">
        <f>+IFERROR(VLOOKUP(#REF!&amp;"-"&amp;ROW()-89,[1]ワークシート!$F$2:$BX$1002,59,0),"")</f>
        <v/>
      </c>
      <c r="W208" s="69"/>
      <c r="X208" s="69"/>
      <c r="Y208" s="48" t="str">
        <f t="shared" si="2"/>
        <v/>
      </c>
      <c r="Z208" s="48"/>
      <c r="AA208" s="15" t="str">
        <f>+IFERROR(VLOOKUP(#REF!&amp;"-"&amp;ROW()-89,[1]ワークシート!$F$2:$BX$1002,10,0)&amp;"","")</f>
        <v/>
      </c>
      <c r="AB208" s="25"/>
      <c r="AC208" s="125" t="str">
        <f>+IFERROR(VLOOKUP(#REF!&amp;"-"&amp;ROW()-89,[1]ワークシート!$F$2:$BX$1002,63,0),"")</f>
        <v/>
      </c>
      <c r="AD208" s="125"/>
      <c r="AE208" s="48" t="str">
        <f t="shared" si="3"/>
        <v/>
      </c>
      <c r="AF208" s="48"/>
      <c r="AG208" s="48" t="str">
        <f>+IFERROR(IF(VLOOKUP(#REF!&amp;"-"&amp;ROW()-89,[1]ワークシート!$F$2:$BX$1002,64,0)="","",VLOOKUP(#REF!&amp;"-"&amp;ROW()-89,[1]ワークシート!$F$2:$BX$1002,64,0)),"")</f>
        <v/>
      </c>
      <c r="AH208" s="48"/>
      <c r="AJ208" s="138">
        <v>125</v>
      </c>
      <c r="AK208" s="138" t="e">
        <f>+#REF!&amp;AJ208</f>
        <v>#REF!</v>
      </c>
      <c r="AL208" s="43"/>
      <c r="AM208" s="43" t="str">
        <f>+IFERROR(IF(VLOOKUP(#REF!&amp;"-"&amp;ROW()-89,[1]ワークシート!$F$2:$BW$1002,12,0)="","",VLOOKUP(#REF!&amp;"-"&amp;ROW()-89,[1]ワークシート!$F$2:$BW$1002,12,0)),"")</f>
        <v/>
      </c>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row>
    <row r="209" spans="1:70" ht="35.1" hidden="1" customHeight="1">
      <c r="A209" s="15" t="str">
        <f>+IFERROR(IF(VLOOKUP(#REF!&amp;"-"&amp;ROW()-89,[1]ワークシート!$F$2:$BX$1002,6,0)="","",VLOOKUP(#REF!&amp;"-"&amp;ROW()-89,[1]ワークシート!$F$2:$BX$1002,6,0)),"")</f>
        <v/>
      </c>
      <c r="B209" s="25"/>
      <c r="C209" s="15" t="str">
        <f>+IFERROR(IF(VLOOKUP(#REF!&amp;"-"&amp;ROW()-89,[1]ワークシート!$F$2:$BX$1002,7,0)="","",VLOOKUP(#REF!&amp;"-"&amp;ROW()-89,[1]ワークシート!$F$2:$BX$1002,7,0)),"")</f>
        <v/>
      </c>
      <c r="D209" s="25"/>
      <c r="E209" s="15" t="str">
        <f>+IFERROR(IF(VLOOKUP(#REF!&amp;"-"&amp;ROW()-89,[1]ワークシート!$F$2:$BX$1002,8,0)="","",VLOOKUP(#REF!&amp;"-"&amp;ROW()-89,[1]ワークシート!$F$2:$BX$1002,8,0)),"")</f>
        <v/>
      </c>
      <c r="F209" s="25"/>
      <c r="G209" s="48" t="str">
        <f>+IFERROR(IF(VLOOKUP(#REF!&amp;"-"&amp;ROW()-89,[1]ワークシート!$F$2:$BX$1002,9,0)="","",VLOOKUP(#REF!&amp;"-"&amp;ROW()-89,[1]ワークシート!$F$2:$BX$1002,9,0)),"")</f>
        <v/>
      </c>
      <c r="H2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09" s="52"/>
      <c r="J209" s="15" t="str">
        <f>+IFERROR(IF(VLOOKUP(#REF!&amp;"-"&amp;ROW()-89,[1]ワークシート!$F$2:$BX$1002,16,0)="","",VLOOKUP(#REF!&amp;"-"&amp;ROW()-89,[1]ワークシート!$F$2:$BX$1002,16,0)),"")</f>
        <v/>
      </c>
      <c r="K209" s="30"/>
      <c r="L209" s="25"/>
      <c r="M209" s="57" t="str">
        <f>+IFERROR(VLOOKUP(#REF!&amp;"-"&amp;ROW()-89,[1]ワークシート!$F$2:$BX$1002,21,0),"")</f>
        <v/>
      </c>
      <c r="N209" s="65"/>
      <c r="O209" s="69" t="str">
        <f>+IFERROR(VLOOKUP(#REF!&amp;"-"&amp;ROW()-89,[1]ワークシート!$F$2:$BX$1002,22,0),"")</f>
        <v/>
      </c>
      <c r="P209" s="69"/>
      <c r="Q209" s="74" t="str">
        <f>+IFERROR(IF(VLOOKUP(#REF!&amp;"-"&amp;ROW()-89,[1]ワークシート!$F$2:$BX$1002,53,0)="","",VLOOKUP(#REF!&amp;"-"&amp;ROW()-89,[1]ワークシート!$F$2:$BX$1002,53,0)),"")</f>
        <v/>
      </c>
      <c r="R209" s="74"/>
      <c r="S209" s="74"/>
      <c r="T209" s="69" t="str">
        <f>+IFERROR(VLOOKUP(#REF!&amp;"-"&amp;ROW()-89,[1]ワークシート!$F$2:$BX$1002,58,0),"")</f>
        <v/>
      </c>
      <c r="U209" s="69"/>
      <c r="V209" s="69" t="str">
        <f>+IFERROR(VLOOKUP(#REF!&amp;"-"&amp;ROW()-89,[1]ワークシート!$F$2:$BX$1002,59,0),"")</f>
        <v/>
      </c>
      <c r="W209" s="69"/>
      <c r="X209" s="69"/>
      <c r="Y209" s="48" t="str">
        <f t="shared" si="2"/>
        <v/>
      </c>
      <c r="Z209" s="48"/>
      <c r="AA209" s="15" t="str">
        <f>+IFERROR(VLOOKUP(#REF!&amp;"-"&amp;ROW()-89,[1]ワークシート!$F$2:$BX$1002,10,0)&amp;"","")</f>
        <v/>
      </c>
      <c r="AB209" s="25"/>
      <c r="AC209" s="125" t="str">
        <f>+IFERROR(VLOOKUP(#REF!&amp;"-"&amp;ROW()-89,[1]ワークシート!$F$2:$BX$1002,63,0),"")</f>
        <v/>
      </c>
      <c r="AD209" s="125"/>
      <c r="AE209" s="48" t="str">
        <f t="shared" si="3"/>
        <v/>
      </c>
      <c r="AF209" s="48"/>
      <c r="AG209" s="48" t="str">
        <f>+IFERROR(IF(VLOOKUP(#REF!&amp;"-"&amp;ROW()-89,[1]ワークシート!$F$2:$BX$1002,64,0)="","",VLOOKUP(#REF!&amp;"-"&amp;ROW()-89,[1]ワークシート!$F$2:$BX$1002,64,0)),"")</f>
        <v/>
      </c>
      <c r="AH209" s="48"/>
      <c r="AJ209" s="138">
        <v>126</v>
      </c>
      <c r="AK209" s="138" t="e">
        <f>+#REF!&amp;AJ209</f>
        <v>#REF!</v>
      </c>
      <c r="AL209" s="43"/>
      <c r="AM209" s="43" t="str">
        <f>+IFERROR(IF(VLOOKUP(#REF!&amp;"-"&amp;ROW()-89,[1]ワークシート!$F$2:$BW$1002,12,0)="","",VLOOKUP(#REF!&amp;"-"&amp;ROW()-89,[1]ワークシート!$F$2:$BW$1002,12,0)),"")</f>
        <v/>
      </c>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row>
    <row r="210" spans="1:70" ht="35.1" hidden="1" customHeight="1">
      <c r="A210" s="15" t="str">
        <f>+IFERROR(IF(VLOOKUP(#REF!&amp;"-"&amp;ROW()-89,[1]ワークシート!$F$2:$BX$1002,6,0)="","",VLOOKUP(#REF!&amp;"-"&amp;ROW()-89,[1]ワークシート!$F$2:$BX$1002,6,0)),"")</f>
        <v/>
      </c>
      <c r="B210" s="25"/>
      <c r="C210" s="15" t="str">
        <f>+IFERROR(IF(VLOOKUP(#REF!&amp;"-"&amp;ROW()-89,[1]ワークシート!$F$2:$BX$1002,7,0)="","",VLOOKUP(#REF!&amp;"-"&amp;ROW()-89,[1]ワークシート!$F$2:$BX$1002,7,0)),"")</f>
        <v/>
      </c>
      <c r="D210" s="25"/>
      <c r="E210" s="15" t="str">
        <f>+IFERROR(IF(VLOOKUP(#REF!&amp;"-"&amp;ROW()-89,[1]ワークシート!$F$2:$BX$1002,8,0)="","",VLOOKUP(#REF!&amp;"-"&amp;ROW()-89,[1]ワークシート!$F$2:$BX$1002,8,0)),"")</f>
        <v/>
      </c>
      <c r="F210" s="25"/>
      <c r="G210" s="48" t="str">
        <f>+IFERROR(IF(VLOOKUP(#REF!&amp;"-"&amp;ROW()-89,[1]ワークシート!$F$2:$BX$1002,9,0)="","",VLOOKUP(#REF!&amp;"-"&amp;ROW()-89,[1]ワークシート!$F$2:$BX$1002,9,0)),"")</f>
        <v/>
      </c>
      <c r="H2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0" s="52"/>
      <c r="J210" s="15" t="str">
        <f>+IFERROR(IF(VLOOKUP(#REF!&amp;"-"&amp;ROW()-89,[1]ワークシート!$F$2:$BX$1002,16,0)="","",VLOOKUP(#REF!&amp;"-"&amp;ROW()-89,[1]ワークシート!$F$2:$BX$1002,16,0)),"")</f>
        <v/>
      </c>
      <c r="K210" s="30"/>
      <c r="L210" s="25"/>
      <c r="M210" s="57" t="str">
        <f>+IFERROR(VLOOKUP(#REF!&amp;"-"&amp;ROW()-89,[1]ワークシート!$F$2:$BX$1002,21,0),"")</f>
        <v/>
      </c>
      <c r="N210" s="65"/>
      <c r="O210" s="69" t="str">
        <f>+IFERROR(VLOOKUP(#REF!&amp;"-"&amp;ROW()-89,[1]ワークシート!$F$2:$BX$1002,22,0),"")</f>
        <v/>
      </c>
      <c r="P210" s="69"/>
      <c r="Q210" s="74" t="str">
        <f>+IFERROR(IF(VLOOKUP(#REF!&amp;"-"&amp;ROW()-89,[1]ワークシート!$F$2:$BX$1002,53,0)="","",VLOOKUP(#REF!&amp;"-"&amp;ROW()-89,[1]ワークシート!$F$2:$BX$1002,53,0)),"")</f>
        <v/>
      </c>
      <c r="R210" s="74"/>
      <c r="S210" s="74"/>
      <c r="T210" s="69" t="str">
        <f>+IFERROR(VLOOKUP(#REF!&amp;"-"&amp;ROW()-89,[1]ワークシート!$F$2:$BX$1002,58,0),"")</f>
        <v/>
      </c>
      <c r="U210" s="69"/>
      <c r="V210" s="69" t="str">
        <f>+IFERROR(VLOOKUP(#REF!&amp;"-"&amp;ROW()-89,[1]ワークシート!$F$2:$BX$1002,59,0),"")</f>
        <v/>
      </c>
      <c r="W210" s="69"/>
      <c r="X210" s="69"/>
      <c r="Y210" s="48" t="str">
        <f t="shared" si="2"/>
        <v/>
      </c>
      <c r="Z210" s="48"/>
      <c r="AA210" s="15" t="str">
        <f>+IFERROR(VLOOKUP(#REF!&amp;"-"&amp;ROW()-89,[1]ワークシート!$F$2:$BX$1002,10,0)&amp;"","")</f>
        <v/>
      </c>
      <c r="AB210" s="25"/>
      <c r="AC210" s="125" t="str">
        <f>+IFERROR(VLOOKUP(#REF!&amp;"-"&amp;ROW()-89,[1]ワークシート!$F$2:$BX$1002,63,0),"")</f>
        <v/>
      </c>
      <c r="AD210" s="125"/>
      <c r="AE210" s="48" t="str">
        <f t="shared" si="3"/>
        <v/>
      </c>
      <c r="AF210" s="48"/>
      <c r="AG210" s="48" t="str">
        <f>+IFERROR(IF(VLOOKUP(#REF!&amp;"-"&amp;ROW()-89,[1]ワークシート!$F$2:$BX$1002,64,0)="","",VLOOKUP(#REF!&amp;"-"&amp;ROW()-89,[1]ワークシート!$F$2:$BX$1002,64,0)),"")</f>
        <v/>
      </c>
      <c r="AH210" s="48"/>
      <c r="AJ210" s="138">
        <v>127</v>
      </c>
      <c r="AK210" s="138" t="e">
        <f>+#REF!&amp;AJ210</f>
        <v>#REF!</v>
      </c>
      <c r="AL210" s="43"/>
      <c r="AM210" s="43" t="str">
        <f>+IFERROR(IF(VLOOKUP(#REF!&amp;"-"&amp;ROW()-89,[1]ワークシート!$F$2:$BW$1002,12,0)="","",VLOOKUP(#REF!&amp;"-"&amp;ROW()-89,[1]ワークシート!$F$2:$BW$1002,12,0)),"")</f>
        <v/>
      </c>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row>
    <row r="211" spans="1:70" ht="35.1" hidden="1" customHeight="1">
      <c r="A211" s="15" t="str">
        <f>+IFERROR(IF(VLOOKUP(#REF!&amp;"-"&amp;ROW()-89,[1]ワークシート!$F$2:$BX$1002,6,0)="","",VLOOKUP(#REF!&amp;"-"&amp;ROW()-89,[1]ワークシート!$F$2:$BX$1002,6,0)),"")</f>
        <v/>
      </c>
      <c r="B211" s="25"/>
      <c r="C211" s="15" t="str">
        <f>+IFERROR(IF(VLOOKUP(#REF!&amp;"-"&amp;ROW()-89,[1]ワークシート!$F$2:$BX$1002,7,0)="","",VLOOKUP(#REF!&amp;"-"&amp;ROW()-89,[1]ワークシート!$F$2:$BX$1002,7,0)),"")</f>
        <v/>
      </c>
      <c r="D211" s="25"/>
      <c r="E211" s="15" t="str">
        <f>+IFERROR(IF(VLOOKUP(#REF!&amp;"-"&amp;ROW()-89,[1]ワークシート!$F$2:$BX$1002,8,0)="","",VLOOKUP(#REF!&amp;"-"&amp;ROW()-89,[1]ワークシート!$F$2:$BX$1002,8,0)),"")</f>
        <v/>
      </c>
      <c r="F211" s="25"/>
      <c r="G211" s="48" t="str">
        <f>+IFERROR(IF(VLOOKUP(#REF!&amp;"-"&amp;ROW()-89,[1]ワークシート!$F$2:$BX$1002,9,0)="","",VLOOKUP(#REF!&amp;"-"&amp;ROW()-89,[1]ワークシート!$F$2:$BX$1002,9,0)),"")</f>
        <v/>
      </c>
      <c r="H2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1" s="52"/>
      <c r="J211" s="15" t="str">
        <f>+IFERROR(IF(VLOOKUP(#REF!&amp;"-"&amp;ROW()-89,[1]ワークシート!$F$2:$BX$1002,16,0)="","",VLOOKUP(#REF!&amp;"-"&amp;ROW()-89,[1]ワークシート!$F$2:$BX$1002,16,0)),"")</f>
        <v/>
      </c>
      <c r="K211" s="30"/>
      <c r="L211" s="25"/>
      <c r="M211" s="57" t="str">
        <f>+IFERROR(VLOOKUP(#REF!&amp;"-"&amp;ROW()-89,[1]ワークシート!$F$2:$BX$1002,21,0),"")</f>
        <v/>
      </c>
      <c r="N211" s="65"/>
      <c r="O211" s="69" t="str">
        <f>+IFERROR(VLOOKUP(#REF!&amp;"-"&amp;ROW()-89,[1]ワークシート!$F$2:$BX$1002,22,0),"")</f>
        <v/>
      </c>
      <c r="P211" s="69"/>
      <c r="Q211" s="74" t="str">
        <f>+IFERROR(IF(VLOOKUP(#REF!&amp;"-"&amp;ROW()-89,[1]ワークシート!$F$2:$BX$1002,53,0)="","",VLOOKUP(#REF!&amp;"-"&amp;ROW()-89,[1]ワークシート!$F$2:$BX$1002,53,0)),"")</f>
        <v/>
      </c>
      <c r="R211" s="74"/>
      <c r="S211" s="74"/>
      <c r="T211" s="69" t="str">
        <f>+IFERROR(VLOOKUP(#REF!&amp;"-"&amp;ROW()-89,[1]ワークシート!$F$2:$BX$1002,58,0),"")</f>
        <v/>
      </c>
      <c r="U211" s="69"/>
      <c r="V211" s="69" t="str">
        <f>+IFERROR(VLOOKUP(#REF!&amp;"-"&amp;ROW()-89,[1]ワークシート!$F$2:$BX$1002,59,0),"")</f>
        <v/>
      </c>
      <c r="W211" s="69"/>
      <c r="X211" s="69"/>
      <c r="Y211" s="48" t="str">
        <f t="shared" si="2"/>
        <v/>
      </c>
      <c r="Z211" s="48"/>
      <c r="AA211" s="15" t="str">
        <f>+IFERROR(VLOOKUP(#REF!&amp;"-"&amp;ROW()-89,[1]ワークシート!$F$2:$BX$1002,10,0)&amp;"","")</f>
        <v/>
      </c>
      <c r="AB211" s="25"/>
      <c r="AC211" s="125" t="str">
        <f>+IFERROR(VLOOKUP(#REF!&amp;"-"&amp;ROW()-89,[1]ワークシート!$F$2:$BX$1002,63,0),"")</f>
        <v/>
      </c>
      <c r="AD211" s="125"/>
      <c r="AE211" s="48" t="str">
        <f t="shared" si="3"/>
        <v/>
      </c>
      <c r="AF211" s="48"/>
      <c r="AG211" s="48" t="str">
        <f>+IFERROR(IF(VLOOKUP(#REF!&amp;"-"&amp;ROW()-89,[1]ワークシート!$F$2:$BX$1002,64,0)="","",VLOOKUP(#REF!&amp;"-"&amp;ROW()-89,[1]ワークシート!$F$2:$BX$1002,64,0)),"")</f>
        <v/>
      </c>
      <c r="AH211" s="48"/>
      <c r="AJ211" s="138">
        <v>128</v>
      </c>
      <c r="AK211" s="138" t="e">
        <f>+#REF!&amp;AJ211</f>
        <v>#REF!</v>
      </c>
      <c r="AL211" s="43"/>
      <c r="AM211" s="43" t="str">
        <f>+IFERROR(IF(VLOOKUP(#REF!&amp;"-"&amp;ROW()-89,[1]ワークシート!$F$2:$BW$1002,12,0)="","",VLOOKUP(#REF!&amp;"-"&amp;ROW()-89,[1]ワークシート!$F$2:$BW$1002,12,0)),"")</f>
        <v/>
      </c>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row>
    <row r="212" spans="1:70" ht="35.1" hidden="1" customHeight="1">
      <c r="A212" s="15" t="str">
        <f>+IFERROR(IF(VLOOKUP(#REF!&amp;"-"&amp;ROW()-89,[1]ワークシート!$F$2:$BX$1002,6,0)="","",VLOOKUP(#REF!&amp;"-"&amp;ROW()-89,[1]ワークシート!$F$2:$BX$1002,6,0)),"")</f>
        <v/>
      </c>
      <c r="B212" s="25"/>
      <c r="C212" s="15" t="str">
        <f>+IFERROR(IF(VLOOKUP(#REF!&amp;"-"&amp;ROW()-89,[1]ワークシート!$F$2:$BX$1002,7,0)="","",VLOOKUP(#REF!&amp;"-"&amp;ROW()-89,[1]ワークシート!$F$2:$BX$1002,7,0)),"")</f>
        <v/>
      </c>
      <c r="D212" s="25"/>
      <c r="E212" s="15" t="str">
        <f>+IFERROR(IF(VLOOKUP(#REF!&amp;"-"&amp;ROW()-89,[1]ワークシート!$F$2:$BX$1002,8,0)="","",VLOOKUP(#REF!&amp;"-"&amp;ROW()-89,[1]ワークシート!$F$2:$BX$1002,8,0)),"")</f>
        <v/>
      </c>
      <c r="F212" s="25"/>
      <c r="G212" s="48" t="str">
        <f>+IFERROR(IF(VLOOKUP(#REF!&amp;"-"&amp;ROW()-89,[1]ワークシート!$F$2:$BX$1002,9,0)="","",VLOOKUP(#REF!&amp;"-"&amp;ROW()-89,[1]ワークシート!$F$2:$BX$1002,9,0)),"")</f>
        <v/>
      </c>
      <c r="H2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2" s="52"/>
      <c r="J212" s="15" t="str">
        <f>+IFERROR(IF(VLOOKUP(#REF!&amp;"-"&amp;ROW()-89,[1]ワークシート!$F$2:$BX$1002,16,0)="","",VLOOKUP(#REF!&amp;"-"&amp;ROW()-89,[1]ワークシート!$F$2:$BX$1002,16,0)),"")</f>
        <v/>
      </c>
      <c r="K212" s="30"/>
      <c r="L212" s="25"/>
      <c r="M212" s="57" t="str">
        <f>+IFERROR(VLOOKUP(#REF!&amp;"-"&amp;ROW()-89,[1]ワークシート!$F$2:$BX$1002,21,0),"")</f>
        <v/>
      </c>
      <c r="N212" s="65"/>
      <c r="O212" s="69" t="str">
        <f>+IFERROR(VLOOKUP(#REF!&amp;"-"&amp;ROW()-89,[1]ワークシート!$F$2:$BX$1002,22,0),"")</f>
        <v/>
      </c>
      <c r="P212" s="69"/>
      <c r="Q212" s="74" t="str">
        <f>+IFERROR(IF(VLOOKUP(#REF!&amp;"-"&amp;ROW()-89,[1]ワークシート!$F$2:$BX$1002,53,0)="","",VLOOKUP(#REF!&amp;"-"&amp;ROW()-89,[1]ワークシート!$F$2:$BX$1002,53,0)),"")</f>
        <v/>
      </c>
      <c r="R212" s="74"/>
      <c r="S212" s="74"/>
      <c r="T212" s="69" t="str">
        <f>+IFERROR(VLOOKUP(#REF!&amp;"-"&amp;ROW()-89,[1]ワークシート!$F$2:$BX$1002,58,0),"")</f>
        <v/>
      </c>
      <c r="U212" s="69"/>
      <c r="V212" s="69" t="str">
        <f>+IFERROR(VLOOKUP(#REF!&amp;"-"&amp;ROW()-89,[1]ワークシート!$F$2:$BX$1002,59,0),"")</f>
        <v/>
      </c>
      <c r="W212" s="69"/>
      <c r="X212" s="69"/>
      <c r="Y212" s="48" t="str">
        <f t="shared" ref="Y212:Y275" si="4">IF(AC212="","",IF(AC212=0,"使用貸借権","賃借権"))</f>
        <v/>
      </c>
      <c r="Z212" s="48"/>
      <c r="AA212" s="15" t="str">
        <f>+IFERROR(VLOOKUP(#REF!&amp;"-"&amp;ROW()-89,[1]ワークシート!$F$2:$BX$1002,10,0)&amp;"","")</f>
        <v/>
      </c>
      <c r="AB212" s="25"/>
      <c r="AC212" s="125" t="str">
        <f>+IFERROR(VLOOKUP(#REF!&amp;"-"&amp;ROW()-89,[1]ワークシート!$F$2:$BX$1002,63,0),"")</f>
        <v/>
      </c>
      <c r="AD212" s="125"/>
      <c r="AE212" s="48" t="str">
        <f t="shared" ref="AE212:AE275" si="5">IF(Y212="","",IF(Y212="使用貸借権","-","口座引落　１２月"))</f>
        <v/>
      </c>
      <c r="AF212" s="48"/>
      <c r="AG212" s="48" t="str">
        <f>+IFERROR(IF(VLOOKUP(#REF!&amp;"-"&amp;ROW()-89,[1]ワークシート!$F$2:$BX$1002,64,0)="","",VLOOKUP(#REF!&amp;"-"&amp;ROW()-89,[1]ワークシート!$F$2:$BX$1002,64,0)),"")</f>
        <v/>
      </c>
      <c r="AH212" s="48"/>
      <c r="AJ212" s="138">
        <v>129</v>
      </c>
      <c r="AK212" s="138" t="e">
        <f>+#REF!&amp;AJ212</f>
        <v>#REF!</v>
      </c>
      <c r="AL212" s="43"/>
      <c r="AM212" s="43" t="str">
        <f>+IFERROR(IF(VLOOKUP(#REF!&amp;"-"&amp;ROW()-89,[1]ワークシート!$F$2:$BW$1002,12,0)="","",VLOOKUP(#REF!&amp;"-"&amp;ROW()-89,[1]ワークシート!$F$2:$BW$1002,12,0)),"")</f>
        <v/>
      </c>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row>
    <row r="213" spans="1:70" ht="35.1" hidden="1" customHeight="1">
      <c r="A213" s="15" t="str">
        <f>+IFERROR(IF(VLOOKUP(#REF!&amp;"-"&amp;ROW()-89,[1]ワークシート!$F$2:$BX$1002,6,0)="","",VLOOKUP(#REF!&amp;"-"&amp;ROW()-89,[1]ワークシート!$F$2:$BX$1002,6,0)),"")</f>
        <v/>
      </c>
      <c r="B213" s="25"/>
      <c r="C213" s="15" t="str">
        <f>+IFERROR(IF(VLOOKUP(#REF!&amp;"-"&amp;ROW()-89,[1]ワークシート!$F$2:$BX$1002,7,0)="","",VLOOKUP(#REF!&amp;"-"&amp;ROW()-89,[1]ワークシート!$F$2:$BX$1002,7,0)),"")</f>
        <v/>
      </c>
      <c r="D213" s="25"/>
      <c r="E213" s="15" t="str">
        <f>+IFERROR(IF(VLOOKUP(#REF!&amp;"-"&amp;ROW()-89,[1]ワークシート!$F$2:$BX$1002,8,0)="","",VLOOKUP(#REF!&amp;"-"&amp;ROW()-89,[1]ワークシート!$F$2:$BX$1002,8,0)),"")</f>
        <v/>
      </c>
      <c r="F213" s="25"/>
      <c r="G213" s="48" t="str">
        <f>+IFERROR(IF(VLOOKUP(#REF!&amp;"-"&amp;ROW()-89,[1]ワークシート!$F$2:$BX$1002,9,0)="","",VLOOKUP(#REF!&amp;"-"&amp;ROW()-89,[1]ワークシート!$F$2:$BX$1002,9,0)),"")</f>
        <v/>
      </c>
      <c r="H2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3" s="52"/>
      <c r="J213" s="15" t="str">
        <f>+IFERROR(IF(VLOOKUP(#REF!&amp;"-"&amp;ROW()-89,[1]ワークシート!$F$2:$BX$1002,16,0)="","",VLOOKUP(#REF!&amp;"-"&amp;ROW()-89,[1]ワークシート!$F$2:$BX$1002,16,0)),"")</f>
        <v/>
      </c>
      <c r="K213" s="30"/>
      <c r="L213" s="25"/>
      <c r="M213" s="57" t="str">
        <f>+IFERROR(VLOOKUP(#REF!&amp;"-"&amp;ROW()-89,[1]ワークシート!$F$2:$BX$1002,21,0),"")</f>
        <v/>
      </c>
      <c r="N213" s="65"/>
      <c r="O213" s="69" t="str">
        <f>+IFERROR(VLOOKUP(#REF!&amp;"-"&amp;ROW()-89,[1]ワークシート!$F$2:$BX$1002,22,0),"")</f>
        <v/>
      </c>
      <c r="P213" s="69"/>
      <c r="Q213" s="74" t="str">
        <f>+IFERROR(IF(VLOOKUP(#REF!&amp;"-"&amp;ROW()-89,[1]ワークシート!$F$2:$BX$1002,53,0)="","",VLOOKUP(#REF!&amp;"-"&amp;ROW()-89,[1]ワークシート!$F$2:$BX$1002,53,0)),"")</f>
        <v/>
      </c>
      <c r="R213" s="74"/>
      <c r="S213" s="74"/>
      <c r="T213" s="69" t="str">
        <f>+IFERROR(VLOOKUP(#REF!&amp;"-"&amp;ROW()-89,[1]ワークシート!$F$2:$BX$1002,58,0),"")</f>
        <v/>
      </c>
      <c r="U213" s="69"/>
      <c r="V213" s="69" t="str">
        <f>+IFERROR(VLOOKUP(#REF!&amp;"-"&amp;ROW()-89,[1]ワークシート!$F$2:$BX$1002,59,0),"")</f>
        <v/>
      </c>
      <c r="W213" s="69"/>
      <c r="X213" s="69"/>
      <c r="Y213" s="48" t="str">
        <f t="shared" si="4"/>
        <v/>
      </c>
      <c r="Z213" s="48"/>
      <c r="AA213" s="15" t="str">
        <f>+IFERROR(VLOOKUP(#REF!&amp;"-"&amp;ROW()-89,[1]ワークシート!$F$2:$BX$1002,10,0)&amp;"","")</f>
        <v/>
      </c>
      <c r="AB213" s="25"/>
      <c r="AC213" s="125" t="str">
        <f>+IFERROR(VLOOKUP(#REF!&amp;"-"&amp;ROW()-89,[1]ワークシート!$F$2:$BX$1002,63,0),"")</f>
        <v/>
      </c>
      <c r="AD213" s="125"/>
      <c r="AE213" s="48" t="str">
        <f t="shared" si="5"/>
        <v/>
      </c>
      <c r="AF213" s="48"/>
      <c r="AG213" s="48" t="str">
        <f>+IFERROR(IF(VLOOKUP(#REF!&amp;"-"&amp;ROW()-89,[1]ワークシート!$F$2:$BX$1002,64,0)="","",VLOOKUP(#REF!&amp;"-"&amp;ROW()-89,[1]ワークシート!$F$2:$BX$1002,64,0)),"")</f>
        <v/>
      </c>
      <c r="AH213" s="48"/>
      <c r="AJ213" s="138">
        <v>130</v>
      </c>
      <c r="AK213" s="138" t="e">
        <f>+#REF!&amp;AJ213</f>
        <v>#REF!</v>
      </c>
      <c r="AL213" s="43"/>
      <c r="AM213" s="43" t="str">
        <f>+IFERROR(IF(VLOOKUP(#REF!&amp;"-"&amp;ROW()-89,[1]ワークシート!$F$2:$BW$1002,12,0)="","",VLOOKUP(#REF!&amp;"-"&amp;ROW()-89,[1]ワークシート!$F$2:$BW$1002,12,0)),"")</f>
        <v/>
      </c>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row>
    <row r="214" spans="1:70" ht="35.1" hidden="1" customHeight="1">
      <c r="A214" s="15" t="str">
        <f>+IFERROR(IF(VLOOKUP(#REF!&amp;"-"&amp;ROW()-89,[1]ワークシート!$F$2:$BX$1002,6,0)="","",VLOOKUP(#REF!&amp;"-"&amp;ROW()-89,[1]ワークシート!$F$2:$BX$1002,6,0)),"")</f>
        <v/>
      </c>
      <c r="B214" s="25"/>
      <c r="C214" s="15" t="str">
        <f>+IFERROR(IF(VLOOKUP(#REF!&amp;"-"&amp;ROW()-89,[1]ワークシート!$F$2:$BX$1002,7,0)="","",VLOOKUP(#REF!&amp;"-"&amp;ROW()-89,[1]ワークシート!$F$2:$BX$1002,7,0)),"")</f>
        <v/>
      </c>
      <c r="D214" s="25"/>
      <c r="E214" s="15" t="str">
        <f>+IFERROR(IF(VLOOKUP(#REF!&amp;"-"&amp;ROW()-89,[1]ワークシート!$F$2:$BX$1002,8,0)="","",VLOOKUP(#REF!&amp;"-"&amp;ROW()-89,[1]ワークシート!$F$2:$BX$1002,8,0)),"")</f>
        <v/>
      </c>
      <c r="F214" s="25"/>
      <c r="G214" s="48" t="str">
        <f>+IFERROR(IF(VLOOKUP(#REF!&amp;"-"&amp;ROW()-89,[1]ワークシート!$F$2:$BX$1002,9,0)="","",VLOOKUP(#REF!&amp;"-"&amp;ROW()-89,[1]ワークシート!$F$2:$BX$1002,9,0)),"")</f>
        <v/>
      </c>
      <c r="H2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4" s="52"/>
      <c r="J214" s="15" t="str">
        <f>+IFERROR(IF(VLOOKUP(#REF!&amp;"-"&amp;ROW()-89,[1]ワークシート!$F$2:$BX$1002,16,0)="","",VLOOKUP(#REF!&amp;"-"&amp;ROW()-89,[1]ワークシート!$F$2:$BX$1002,16,0)),"")</f>
        <v/>
      </c>
      <c r="K214" s="30"/>
      <c r="L214" s="25"/>
      <c r="M214" s="57" t="str">
        <f>+IFERROR(VLOOKUP(#REF!&amp;"-"&amp;ROW()-89,[1]ワークシート!$F$2:$BX$1002,21,0),"")</f>
        <v/>
      </c>
      <c r="N214" s="65"/>
      <c r="O214" s="69" t="str">
        <f>+IFERROR(VLOOKUP(#REF!&amp;"-"&amp;ROW()-89,[1]ワークシート!$F$2:$BX$1002,22,0),"")</f>
        <v/>
      </c>
      <c r="P214" s="69"/>
      <c r="Q214" s="74" t="str">
        <f>+IFERROR(IF(VLOOKUP(#REF!&amp;"-"&amp;ROW()-89,[1]ワークシート!$F$2:$BX$1002,53,0)="","",VLOOKUP(#REF!&amp;"-"&amp;ROW()-89,[1]ワークシート!$F$2:$BX$1002,53,0)),"")</f>
        <v/>
      </c>
      <c r="R214" s="74"/>
      <c r="S214" s="74"/>
      <c r="T214" s="69" t="str">
        <f>+IFERROR(VLOOKUP(#REF!&amp;"-"&amp;ROW()-89,[1]ワークシート!$F$2:$BX$1002,58,0),"")</f>
        <v/>
      </c>
      <c r="U214" s="69"/>
      <c r="V214" s="69" t="str">
        <f>+IFERROR(VLOOKUP(#REF!&amp;"-"&amp;ROW()-89,[1]ワークシート!$F$2:$BX$1002,59,0),"")</f>
        <v/>
      </c>
      <c r="W214" s="69"/>
      <c r="X214" s="69"/>
      <c r="Y214" s="48" t="str">
        <f t="shared" si="4"/>
        <v/>
      </c>
      <c r="Z214" s="48"/>
      <c r="AA214" s="15" t="str">
        <f>+IFERROR(VLOOKUP(#REF!&amp;"-"&amp;ROW()-89,[1]ワークシート!$F$2:$BX$1002,10,0)&amp;"","")</f>
        <v/>
      </c>
      <c r="AB214" s="25"/>
      <c r="AC214" s="125" t="str">
        <f>+IFERROR(VLOOKUP(#REF!&amp;"-"&amp;ROW()-89,[1]ワークシート!$F$2:$BX$1002,63,0),"")</f>
        <v/>
      </c>
      <c r="AD214" s="125"/>
      <c r="AE214" s="48" t="str">
        <f t="shared" si="5"/>
        <v/>
      </c>
      <c r="AF214" s="48"/>
      <c r="AG214" s="48" t="str">
        <f>+IFERROR(IF(VLOOKUP(#REF!&amp;"-"&amp;ROW()-89,[1]ワークシート!$F$2:$BX$1002,64,0)="","",VLOOKUP(#REF!&amp;"-"&amp;ROW()-89,[1]ワークシート!$F$2:$BX$1002,64,0)),"")</f>
        <v/>
      </c>
      <c r="AH214" s="48"/>
      <c r="AJ214" s="138">
        <v>131</v>
      </c>
      <c r="AK214" s="138" t="e">
        <f>+#REF!&amp;AJ214</f>
        <v>#REF!</v>
      </c>
      <c r="AL214" s="43"/>
      <c r="AM214" s="43" t="str">
        <f>+IFERROR(IF(VLOOKUP(#REF!&amp;"-"&amp;ROW()-89,[1]ワークシート!$F$2:$BW$1002,12,0)="","",VLOOKUP(#REF!&amp;"-"&amp;ROW()-89,[1]ワークシート!$F$2:$BW$1002,12,0)),"")</f>
        <v/>
      </c>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row>
    <row r="215" spans="1:70" ht="35.1" hidden="1" customHeight="1">
      <c r="A215" s="15" t="str">
        <f>+IFERROR(IF(VLOOKUP(#REF!&amp;"-"&amp;ROW()-89,[1]ワークシート!$F$2:$BX$1002,6,0)="","",VLOOKUP(#REF!&amp;"-"&amp;ROW()-89,[1]ワークシート!$F$2:$BX$1002,6,0)),"")</f>
        <v/>
      </c>
      <c r="B215" s="25"/>
      <c r="C215" s="15" t="str">
        <f>+IFERROR(IF(VLOOKUP(#REF!&amp;"-"&amp;ROW()-89,[1]ワークシート!$F$2:$BX$1002,7,0)="","",VLOOKUP(#REF!&amp;"-"&amp;ROW()-89,[1]ワークシート!$F$2:$BX$1002,7,0)),"")</f>
        <v/>
      </c>
      <c r="D215" s="25"/>
      <c r="E215" s="15" t="str">
        <f>+IFERROR(IF(VLOOKUP(#REF!&amp;"-"&amp;ROW()-89,[1]ワークシート!$F$2:$BX$1002,8,0)="","",VLOOKUP(#REF!&amp;"-"&amp;ROW()-89,[1]ワークシート!$F$2:$BX$1002,8,0)),"")</f>
        <v/>
      </c>
      <c r="F215" s="25"/>
      <c r="G215" s="48" t="str">
        <f>+IFERROR(IF(VLOOKUP(#REF!&amp;"-"&amp;ROW()-89,[1]ワークシート!$F$2:$BX$1002,9,0)="","",VLOOKUP(#REF!&amp;"-"&amp;ROW()-89,[1]ワークシート!$F$2:$BX$1002,9,0)),"")</f>
        <v/>
      </c>
      <c r="H2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5" s="52"/>
      <c r="J215" s="15" t="str">
        <f>+IFERROR(IF(VLOOKUP(#REF!&amp;"-"&amp;ROW()-89,[1]ワークシート!$F$2:$BX$1002,16,0)="","",VLOOKUP(#REF!&amp;"-"&amp;ROW()-89,[1]ワークシート!$F$2:$BX$1002,16,0)),"")</f>
        <v/>
      </c>
      <c r="K215" s="30"/>
      <c r="L215" s="25"/>
      <c r="M215" s="57" t="str">
        <f>+IFERROR(VLOOKUP(#REF!&amp;"-"&amp;ROW()-89,[1]ワークシート!$F$2:$BX$1002,21,0),"")</f>
        <v/>
      </c>
      <c r="N215" s="65"/>
      <c r="O215" s="69" t="str">
        <f>+IFERROR(VLOOKUP(#REF!&amp;"-"&amp;ROW()-89,[1]ワークシート!$F$2:$BX$1002,22,0),"")</f>
        <v/>
      </c>
      <c r="P215" s="69"/>
      <c r="Q215" s="74" t="str">
        <f>+IFERROR(IF(VLOOKUP(#REF!&amp;"-"&amp;ROW()-89,[1]ワークシート!$F$2:$BX$1002,53,0)="","",VLOOKUP(#REF!&amp;"-"&amp;ROW()-89,[1]ワークシート!$F$2:$BX$1002,53,0)),"")</f>
        <v/>
      </c>
      <c r="R215" s="74"/>
      <c r="S215" s="74"/>
      <c r="T215" s="69" t="str">
        <f>+IFERROR(VLOOKUP(#REF!&amp;"-"&amp;ROW()-89,[1]ワークシート!$F$2:$BX$1002,58,0),"")</f>
        <v/>
      </c>
      <c r="U215" s="69"/>
      <c r="V215" s="69" t="str">
        <f>+IFERROR(VLOOKUP(#REF!&amp;"-"&amp;ROW()-89,[1]ワークシート!$F$2:$BX$1002,59,0),"")</f>
        <v/>
      </c>
      <c r="W215" s="69"/>
      <c r="X215" s="69"/>
      <c r="Y215" s="48" t="str">
        <f t="shared" si="4"/>
        <v/>
      </c>
      <c r="Z215" s="48"/>
      <c r="AA215" s="15" t="str">
        <f>+IFERROR(VLOOKUP(#REF!&amp;"-"&amp;ROW()-89,[1]ワークシート!$F$2:$BX$1002,10,0)&amp;"","")</f>
        <v/>
      </c>
      <c r="AB215" s="25"/>
      <c r="AC215" s="125" t="str">
        <f>+IFERROR(VLOOKUP(#REF!&amp;"-"&amp;ROW()-89,[1]ワークシート!$F$2:$BX$1002,63,0),"")</f>
        <v/>
      </c>
      <c r="AD215" s="125"/>
      <c r="AE215" s="48" t="str">
        <f t="shared" si="5"/>
        <v/>
      </c>
      <c r="AF215" s="48"/>
      <c r="AG215" s="48" t="str">
        <f>+IFERROR(IF(VLOOKUP(#REF!&amp;"-"&amp;ROW()-89,[1]ワークシート!$F$2:$BX$1002,64,0)="","",VLOOKUP(#REF!&amp;"-"&amp;ROW()-89,[1]ワークシート!$F$2:$BX$1002,64,0)),"")</f>
        <v/>
      </c>
      <c r="AH215" s="48"/>
      <c r="AJ215" s="138">
        <v>132</v>
      </c>
      <c r="AK215" s="138" t="e">
        <f>+#REF!&amp;AJ215</f>
        <v>#REF!</v>
      </c>
      <c r="AL215" s="43"/>
      <c r="AM215" s="43" t="str">
        <f>+IFERROR(IF(VLOOKUP(#REF!&amp;"-"&amp;ROW()-89,[1]ワークシート!$F$2:$BW$1002,12,0)="","",VLOOKUP(#REF!&amp;"-"&amp;ROW()-89,[1]ワークシート!$F$2:$BW$1002,12,0)),"")</f>
        <v/>
      </c>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row>
    <row r="216" spans="1:70" ht="35.1" hidden="1" customHeight="1">
      <c r="A216" s="15" t="str">
        <f>+IFERROR(IF(VLOOKUP(#REF!&amp;"-"&amp;ROW()-89,[1]ワークシート!$F$2:$BX$1002,6,0)="","",VLOOKUP(#REF!&amp;"-"&amp;ROW()-89,[1]ワークシート!$F$2:$BX$1002,6,0)),"")</f>
        <v/>
      </c>
      <c r="B216" s="25"/>
      <c r="C216" s="15" t="str">
        <f>+IFERROR(IF(VLOOKUP(#REF!&amp;"-"&amp;ROW()-89,[1]ワークシート!$F$2:$BX$1002,7,0)="","",VLOOKUP(#REF!&amp;"-"&amp;ROW()-89,[1]ワークシート!$F$2:$BX$1002,7,0)),"")</f>
        <v/>
      </c>
      <c r="D216" s="25"/>
      <c r="E216" s="15" t="str">
        <f>+IFERROR(IF(VLOOKUP(#REF!&amp;"-"&amp;ROW()-89,[1]ワークシート!$F$2:$BX$1002,8,0)="","",VLOOKUP(#REF!&amp;"-"&amp;ROW()-89,[1]ワークシート!$F$2:$BX$1002,8,0)),"")</f>
        <v/>
      </c>
      <c r="F216" s="25"/>
      <c r="G216" s="48" t="str">
        <f>+IFERROR(IF(VLOOKUP(#REF!&amp;"-"&amp;ROW()-89,[1]ワークシート!$F$2:$BX$1002,9,0)="","",VLOOKUP(#REF!&amp;"-"&amp;ROW()-89,[1]ワークシート!$F$2:$BX$1002,9,0)),"")</f>
        <v/>
      </c>
      <c r="H2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6" s="52"/>
      <c r="J216" s="15" t="str">
        <f>+IFERROR(IF(VLOOKUP(#REF!&amp;"-"&amp;ROW()-89,[1]ワークシート!$F$2:$BX$1002,16,0)="","",VLOOKUP(#REF!&amp;"-"&amp;ROW()-89,[1]ワークシート!$F$2:$BX$1002,16,0)),"")</f>
        <v/>
      </c>
      <c r="K216" s="30"/>
      <c r="L216" s="25"/>
      <c r="M216" s="57" t="str">
        <f>+IFERROR(VLOOKUP(#REF!&amp;"-"&amp;ROW()-89,[1]ワークシート!$F$2:$BX$1002,21,0),"")</f>
        <v/>
      </c>
      <c r="N216" s="65"/>
      <c r="O216" s="69" t="str">
        <f>+IFERROR(VLOOKUP(#REF!&amp;"-"&amp;ROW()-89,[1]ワークシート!$F$2:$BX$1002,22,0),"")</f>
        <v/>
      </c>
      <c r="P216" s="69"/>
      <c r="Q216" s="74" t="str">
        <f>+IFERROR(IF(VLOOKUP(#REF!&amp;"-"&amp;ROW()-89,[1]ワークシート!$F$2:$BX$1002,53,0)="","",VLOOKUP(#REF!&amp;"-"&amp;ROW()-89,[1]ワークシート!$F$2:$BX$1002,53,0)),"")</f>
        <v/>
      </c>
      <c r="R216" s="74"/>
      <c r="S216" s="74"/>
      <c r="T216" s="69" t="str">
        <f>+IFERROR(VLOOKUP(#REF!&amp;"-"&amp;ROW()-89,[1]ワークシート!$F$2:$BX$1002,58,0),"")</f>
        <v/>
      </c>
      <c r="U216" s="69"/>
      <c r="V216" s="69" t="str">
        <f>+IFERROR(VLOOKUP(#REF!&amp;"-"&amp;ROW()-89,[1]ワークシート!$F$2:$BX$1002,59,0),"")</f>
        <v/>
      </c>
      <c r="W216" s="69"/>
      <c r="X216" s="69"/>
      <c r="Y216" s="48" t="str">
        <f t="shared" si="4"/>
        <v/>
      </c>
      <c r="Z216" s="48"/>
      <c r="AA216" s="15" t="str">
        <f>+IFERROR(VLOOKUP(#REF!&amp;"-"&amp;ROW()-89,[1]ワークシート!$F$2:$BX$1002,10,0)&amp;"","")</f>
        <v/>
      </c>
      <c r="AB216" s="25"/>
      <c r="AC216" s="125" t="str">
        <f>+IFERROR(VLOOKUP(#REF!&amp;"-"&amp;ROW()-89,[1]ワークシート!$F$2:$BX$1002,63,0),"")</f>
        <v/>
      </c>
      <c r="AD216" s="125"/>
      <c r="AE216" s="48" t="str">
        <f t="shared" si="5"/>
        <v/>
      </c>
      <c r="AF216" s="48"/>
      <c r="AG216" s="48" t="str">
        <f>+IFERROR(IF(VLOOKUP(#REF!&amp;"-"&amp;ROW()-89,[1]ワークシート!$F$2:$BX$1002,64,0)="","",VLOOKUP(#REF!&amp;"-"&amp;ROW()-89,[1]ワークシート!$F$2:$BX$1002,64,0)),"")</f>
        <v/>
      </c>
      <c r="AH216" s="48"/>
      <c r="AJ216" s="138">
        <v>133</v>
      </c>
      <c r="AK216" s="138" t="e">
        <f>+#REF!&amp;AJ216</f>
        <v>#REF!</v>
      </c>
      <c r="AL216" s="43"/>
      <c r="AM216" s="43" t="str">
        <f>+IFERROR(IF(VLOOKUP(#REF!&amp;"-"&amp;ROW()-89,[1]ワークシート!$F$2:$BW$1002,12,0)="","",VLOOKUP(#REF!&amp;"-"&amp;ROW()-89,[1]ワークシート!$F$2:$BW$1002,12,0)),"")</f>
        <v/>
      </c>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row>
    <row r="217" spans="1:70" ht="35.1" hidden="1" customHeight="1">
      <c r="A217" s="15" t="str">
        <f>+IFERROR(IF(VLOOKUP(#REF!&amp;"-"&amp;ROW()-89,[1]ワークシート!$F$2:$BX$1002,6,0)="","",VLOOKUP(#REF!&amp;"-"&amp;ROW()-89,[1]ワークシート!$F$2:$BX$1002,6,0)),"")</f>
        <v/>
      </c>
      <c r="B217" s="25"/>
      <c r="C217" s="15" t="str">
        <f>+IFERROR(IF(VLOOKUP(#REF!&amp;"-"&amp;ROW()-89,[1]ワークシート!$F$2:$BX$1002,7,0)="","",VLOOKUP(#REF!&amp;"-"&amp;ROW()-89,[1]ワークシート!$F$2:$BX$1002,7,0)),"")</f>
        <v/>
      </c>
      <c r="D217" s="25"/>
      <c r="E217" s="15" t="str">
        <f>+IFERROR(IF(VLOOKUP(#REF!&amp;"-"&amp;ROW()-89,[1]ワークシート!$F$2:$BX$1002,8,0)="","",VLOOKUP(#REF!&amp;"-"&amp;ROW()-89,[1]ワークシート!$F$2:$BX$1002,8,0)),"")</f>
        <v/>
      </c>
      <c r="F217" s="25"/>
      <c r="G217" s="48" t="str">
        <f>+IFERROR(IF(VLOOKUP(#REF!&amp;"-"&amp;ROW()-89,[1]ワークシート!$F$2:$BX$1002,9,0)="","",VLOOKUP(#REF!&amp;"-"&amp;ROW()-89,[1]ワークシート!$F$2:$BX$1002,9,0)),"")</f>
        <v/>
      </c>
      <c r="H2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7" s="52"/>
      <c r="J217" s="15" t="str">
        <f>+IFERROR(IF(VLOOKUP(#REF!&amp;"-"&amp;ROW()-89,[1]ワークシート!$F$2:$BX$1002,16,0)="","",VLOOKUP(#REF!&amp;"-"&amp;ROW()-89,[1]ワークシート!$F$2:$BX$1002,16,0)),"")</f>
        <v/>
      </c>
      <c r="K217" s="30"/>
      <c r="L217" s="25"/>
      <c r="M217" s="57" t="str">
        <f>+IFERROR(VLOOKUP(#REF!&amp;"-"&amp;ROW()-89,[1]ワークシート!$F$2:$BX$1002,21,0),"")</f>
        <v/>
      </c>
      <c r="N217" s="65"/>
      <c r="O217" s="69" t="str">
        <f>+IFERROR(VLOOKUP(#REF!&amp;"-"&amp;ROW()-89,[1]ワークシート!$F$2:$BX$1002,22,0),"")</f>
        <v/>
      </c>
      <c r="P217" s="69"/>
      <c r="Q217" s="74" t="str">
        <f>+IFERROR(IF(VLOOKUP(#REF!&amp;"-"&amp;ROW()-89,[1]ワークシート!$F$2:$BX$1002,53,0)="","",VLOOKUP(#REF!&amp;"-"&amp;ROW()-89,[1]ワークシート!$F$2:$BX$1002,53,0)),"")</f>
        <v/>
      </c>
      <c r="R217" s="74"/>
      <c r="S217" s="74"/>
      <c r="T217" s="69" t="str">
        <f>+IFERROR(VLOOKUP(#REF!&amp;"-"&amp;ROW()-89,[1]ワークシート!$F$2:$BX$1002,58,0),"")</f>
        <v/>
      </c>
      <c r="U217" s="69"/>
      <c r="V217" s="69" t="str">
        <f>+IFERROR(VLOOKUP(#REF!&amp;"-"&amp;ROW()-89,[1]ワークシート!$F$2:$BX$1002,59,0),"")</f>
        <v/>
      </c>
      <c r="W217" s="69"/>
      <c r="X217" s="69"/>
      <c r="Y217" s="48" t="str">
        <f t="shared" si="4"/>
        <v/>
      </c>
      <c r="Z217" s="48"/>
      <c r="AA217" s="15" t="str">
        <f>+IFERROR(VLOOKUP(#REF!&amp;"-"&amp;ROW()-89,[1]ワークシート!$F$2:$BX$1002,10,0)&amp;"","")</f>
        <v/>
      </c>
      <c r="AB217" s="25"/>
      <c r="AC217" s="125" t="str">
        <f>+IFERROR(VLOOKUP(#REF!&amp;"-"&amp;ROW()-89,[1]ワークシート!$F$2:$BX$1002,63,0),"")</f>
        <v/>
      </c>
      <c r="AD217" s="125"/>
      <c r="AE217" s="48" t="str">
        <f t="shared" si="5"/>
        <v/>
      </c>
      <c r="AF217" s="48"/>
      <c r="AG217" s="48" t="str">
        <f>+IFERROR(IF(VLOOKUP(#REF!&amp;"-"&amp;ROW()-89,[1]ワークシート!$F$2:$BX$1002,64,0)="","",VLOOKUP(#REF!&amp;"-"&amp;ROW()-89,[1]ワークシート!$F$2:$BX$1002,64,0)),"")</f>
        <v/>
      </c>
      <c r="AH217" s="48"/>
      <c r="AJ217" s="138">
        <v>134</v>
      </c>
      <c r="AK217" s="138" t="e">
        <f>+#REF!&amp;AJ217</f>
        <v>#REF!</v>
      </c>
      <c r="AL217" s="43"/>
      <c r="AM217" s="43" t="str">
        <f>+IFERROR(IF(VLOOKUP(#REF!&amp;"-"&amp;ROW()-89,[1]ワークシート!$F$2:$BW$1002,12,0)="","",VLOOKUP(#REF!&amp;"-"&amp;ROW()-89,[1]ワークシート!$F$2:$BW$1002,12,0)),"")</f>
        <v/>
      </c>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row>
    <row r="218" spans="1:70" ht="35.1" hidden="1" customHeight="1">
      <c r="A218" s="15" t="str">
        <f>+IFERROR(IF(VLOOKUP(#REF!&amp;"-"&amp;ROW()-89,[1]ワークシート!$F$2:$BX$1002,6,0)="","",VLOOKUP(#REF!&amp;"-"&amp;ROW()-89,[1]ワークシート!$F$2:$BX$1002,6,0)),"")</f>
        <v/>
      </c>
      <c r="B218" s="25"/>
      <c r="C218" s="15" t="str">
        <f>+IFERROR(IF(VLOOKUP(#REF!&amp;"-"&amp;ROW()-89,[1]ワークシート!$F$2:$BX$1002,7,0)="","",VLOOKUP(#REF!&amp;"-"&amp;ROW()-89,[1]ワークシート!$F$2:$BX$1002,7,0)),"")</f>
        <v/>
      </c>
      <c r="D218" s="25"/>
      <c r="E218" s="15" t="str">
        <f>+IFERROR(IF(VLOOKUP(#REF!&amp;"-"&amp;ROW()-89,[1]ワークシート!$F$2:$BX$1002,8,0)="","",VLOOKUP(#REF!&amp;"-"&amp;ROW()-89,[1]ワークシート!$F$2:$BX$1002,8,0)),"")</f>
        <v/>
      </c>
      <c r="F218" s="25"/>
      <c r="G218" s="48" t="str">
        <f>+IFERROR(IF(VLOOKUP(#REF!&amp;"-"&amp;ROW()-89,[1]ワークシート!$F$2:$BX$1002,9,0)="","",VLOOKUP(#REF!&amp;"-"&amp;ROW()-89,[1]ワークシート!$F$2:$BX$1002,9,0)),"")</f>
        <v/>
      </c>
      <c r="H2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8" s="52"/>
      <c r="J218" s="15" t="str">
        <f>+IFERROR(IF(VLOOKUP(#REF!&amp;"-"&amp;ROW()-89,[1]ワークシート!$F$2:$BX$1002,16,0)="","",VLOOKUP(#REF!&amp;"-"&amp;ROW()-89,[1]ワークシート!$F$2:$BX$1002,16,0)),"")</f>
        <v/>
      </c>
      <c r="K218" s="30"/>
      <c r="L218" s="25"/>
      <c r="M218" s="57" t="str">
        <f>+IFERROR(VLOOKUP(#REF!&amp;"-"&amp;ROW()-89,[1]ワークシート!$F$2:$BX$1002,21,0),"")</f>
        <v/>
      </c>
      <c r="N218" s="65"/>
      <c r="O218" s="69" t="str">
        <f>+IFERROR(VLOOKUP(#REF!&amp;"-"&amp;ROW()-89,[1]ワークシート!$F$2:$BX$1002,22,0),"")</f>
        <v/>
      </c>
      <c r="P218" s="69"/>
      <c r="Q218" s="74" t="str">
        <f>+IFERROR(IF(VLOOKUP(#REF!&amp;"-"&amp;ROW()-89,[1]ワークシート!$F$2:$BX$1002,53,0)="","",VLOOKUP(#REF!&amp;"-"&amp;ROW()-89,[1]ワークシート!$F$2:$BX$1002,53,0)),"")</f>
        <v/>
      </c>
      <c r="R218" s="74"/>
      <c r="S218" s="74"/>
      <c r="T218" s="69" t="str">
        <f>+IFERROR(VLOOKUP(#REF!&amp;"-"&amp;ROW()-89,[1]ワークシート!$F$2:$BX$1002,58,0),"")</f>
        <v/>
      </c>
      <c r="U218" s="69"/>
      <c r="V218" s="69" t="str">
        <f>+IFERROR(VLOOKUP(#REF!&amp;"-"&amp;ROW()-89,[1]ワークシート!$F$2:$BX$1002,59,0),"")</f>
        <v/>
      </c>
      <c r="W218" s="69"/>
      <c r="X218" s="69"/>
      <c r="Y218" s="48" t="str">
        <f t="shared" si="4"/>
        <v/>
      </c>
      <c r="Z218" s="48"/>
      <c r="AA218" s="15" t="str">
        <f>+IFERROR(VLOOKUP(#REF!&amp;"-"&amp;ROW()-89,[1]ワークシート!$F$2:$BX$1002,10,0)&amp;"","")</f>
        <v/>
      </c>
      <c r="AB218" s="25"/>
      <c r="AC218" s="125" t="str">
        <f>+IFERROR(VLOOKUP(#REF!&amp;"-"&amp;ROW()-89,[1]ワークシート!$F$2:$BX$1002,63,0),"")</f>
        <v/>
      </c>
      <c r="AD218" s="125"/>
      <c r="AE218" s="48" t="str">
        <f t="shared" si="5"/>
        <v/>
      </c>
      <c r="AF218" s="48"/>
      <c r="AG218" s="48" t="str">
        <f>+IFERROR(IF(VLOOKUP(#REF!&amp;"-"&amp;ROW()-89,[1]ワークシート!$F$2:$BX$1002,64,0)="","",VLOOKUP(#REF!&amp;"-"&amp;ROW()-89,[1]ワークシート!$F$2:$BX$1002,64,0)),"")</f>
        <v/>
      </c>
      <c r="AH218" s="48"/>
      <c r="AJ218" s="138">
        <v>135</v>
      </c>
      <c r="AK218" s="138" t="e">
        <f>+#REF!&amp;AJ218</f>
        <v>#REF!</v>
      </c>
      <c r="AL218" s="43"/>
      <c r="AM218" s="43" t="str">
        <f>+IFERROR(IF(VLOOKUP(#REF!&amp;"-"&amp;ROW()-89,[1]ワークシート!$F$2:$BW$1002,12,0)="","",VLOOKUP(#REF!&amp;"-"&amp;ROW()-89,[1]ワークシート!$F$2:$BW$1002,12,0)),"")</f>
        <v/>
      </c>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row>
    <row r="219" spans="1:70" ht="35.1" hidden="1" customHeight="1">
      <c r="A219" s="15" t="str">
        <f>+IFERROR(IF(VLOOKUP(#REF!&amp;"-"&amp;ROW()-89,[1]ワークシート!$F$2:$BX$1002,6,0)="","",VLOOKUP(#REF!&amp;"-"&amp;ROW()-89,[1]ワークシート!$F$2:$BX$1002,6,0)),"")</f>
        <v/>
      </c>
      <c r="B219" s="25"/>
      <c r="C219" s="15" t="str">
        <f>+IFERROR(IF(VLOOKUP(#REF!&amp;"-"&amp;ROW()-89,[1]ワークシート!$F$2:$BX$1002,7,0)="","",VLOOKUP(#REF!&amp;"-"&amp;ROW()-89,[1]ワークシート!$F$2:$BX$1002,7,0)),"")</f>
        <v/>
      </c>
      <c r="D219" s="25"/>
      <c r="E219" s="15" t="str">
        <f>+IFERROR(IF(VLOOKUP(#REF!&amp;"-"&amp;ROW()-89,[1]ワークシート!$F$2:$BX$1002,8,0)="","",VLOOKUP(#REF!&amp;"-"&amp;ROW()-89,[1]ワークシート!$F$2:$BX$1002,8,0)),"")</f>
        <v/>
      </c>
      <c r="F219" s="25"/>
      <c r="G219" s="48" t="str">
        <f>+IFERROR(IF(VLOOKUP(#REF!&amp;"-"&amp;ROW()-89,[1]ワークシート!$F$2:$BX$1002,9,0)="","",VLOOKUP(#REF!&amp;"-"&amp;ROW()-89,[1]ワークシート!$F$2:$BX$1002,9,0)),"")</f>
        <v/>
      </c>
      <c r="H2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19" s="52"/>
      <c r="J219" s="15" t="str">
        <f>+IFERROR(IF(VLOOKUP(#REF!&amp;"-"&amp;ROW()-89,[1]ワークシート!$F$2:$BX$1002,16,0)="","",VLOOKUP(#REF!&amp;"-"&amp;ROW()-89,[1]ワークシート!$F$2:$BX$1002,16,0)),"")</f>
        <v/>
      </c>
      <c r="K219" s="30"/>
      <c r="L219" s="25"/>
      <c r="M219" s="57" t="str">
        <f>+IFERROR(VLOOKUP(#REF!&amp;"-"&amp;ROW()-89,[1]ワークシート!$F$2:$BX$1002,21,0),"")</f>
        <v/>
      </c>
      <c r="N219" s="65"/>
      <c r="O219" s="69" t="str">
        <f>+IFERROR(VLOOKUP(#REF!&amp;"-"&amp;ROW()-89,[1]ワークシート!$F$2:$BX$1002,22,0),"")</f>
        <v/>
      </c>
      <c r="P219" s="69"/>
      <c r="Q219" s="74" t="str">
        <f>+IFERROR(IF(VLOOKUP(#REF!&amp;"-"&amp;ROW()-89,[1]ワークシート!$F$2:$BX$1002,53,0)="","",VLOOKUP(#REF!&amp;"-"&amp;ROW()-89,[1]ワークシート!$F$2:$BX$1002,53,0)),"")</f>
        <v/>
      </c>
      <c r="R219" s="74"/>
      <c r="S219" s="74"/>
      <c r="T219" s="69" t="str">
        <f>+IFERROR(VLOOKUP(#REF!&amp;"-"&amp;ROW()-89,[1]ワークシート!$F$2:$BX$1002,58,0),"")</f>
        <v/>
      </c>
      <c r="U219" s="69"/>
      <c r="V219" s="69" t="str">
        <f>+IFERROR(VLOOKUP(#REF!&amp;"-"&amp;ROW()-89,[1]ワークシート!$F$2:$BX$1002,59,0),"")</f>
        <v/>
      </c>
      <c r="W219" s="69"/>
      <c r="X219" s="69"/>
      <c r="Y219" s="48" t="str">
        <f t="shared" si="4"/>
        <v/>
      </c>
      <c r="Z219" s="48"/>
      <c r="AA219" s="15" t="str">
        <f>+IFERROR(VLOOKUP(#REF!&amp;"-"&amp;ROW()-89,[1]ワークシート!$F$2:$BX$1002,10,0)&amp;"","")</f>
        <v/>
      </c>
      <c r="AB219" s="25"/>
      <c r="AC219" s="125" t="str">
        <f>+IFERROR(VLOOKUP(#REF!&amp;"-"&amp;ROW()-89,[1]ワークシート!$F$2:$BX$1002,63,0),"")</f>
        <v/>
      </c>
      <c r="AD219" s="125"/>
      <c r="AE219" s="48" t="str">
        <f t="shared" si="5"/>
        <v/>
      </c>
      <c r="AF219" s="48"/>
      <c r="AG219" s="48" t="str">
        <f>+IFERROR(IF(VLOOKUP(#REF!&amp;"-"&amp;ROW()-89,[1]ワークシート!$F$2:$BX$1002,64,0)="","",VLOOKUP(#REF!&amp;"-"&amp;ROW()-89,[1]ワークシート!$F$2:$BX$1002,64,0)),"")</f>
        <v/>
      </c>
      <c r="AH219" s="48"/>
      <c r="AJ219" s="138">
        <v>136</v>
      </c>
      <c r="AK219" s="138" t="e">
        <f>+#REF!&amp;AJ219</f>
        <v>#REF!</v>
      </c>
      <c r="AL219" s="43"/>
      <c r="AM219" s="43" t="str">
        <f>+IFERROR(IF(VLOOKUP(#REF!&amp;"-"&amp;ROW()-89,[1]ワークシート!$F$2:$BW$1002,12,0)="","",VLOOKUP(#REF!&amp;"-"&amp;ROW()-89,[1]ワークシート!$F$2:$BW$1002,12,0)),"")</f>
        <v/>
      </c>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row>
    <row r="220" spans="1:70" ht="35.1" hidden="1" customHeight="1">
      <c r="A220" s="15" t="str">
        <f>+IFERROR(IF(VLOOKUP(#REF!&amp;"-"&amp;ROW()-89,[1]ワークシート!$F$2:$BX$1002,6,0)="","",VLOOKUP(#REF!&amp;"-"&amp;ROW()-89,[1]ワークシート!$F$2:$BX$1002,6,0)),"")</f>
        <v/>
      </c>
      <c r="B220" s="25"/>
      <c r="C220" s="15" t="str">
        <f>+IFERROR(IF(VLOOKUP(#REF!&amp;"-"&amp;ROW()-89,[1]ワークシート!$F$2:$BX$1002,7,0)="","",VLOOKUP(#REF!&amp;"-"&amp;ROW()-89,[1]ワークシート!$F$2:$BX$1002,7,0)),"")</f>
        <v/>
      </c>
      <c r="D220" s="25"/>
      <c r="E220" s="15" t="str">
        <f>+IFERROR(IF(VLOOKUP(#REF!&amp;"-"&amp;ROW()-89,[1]ワークシート!$F$2:$BX$1002,8,0)="","",VLOOKUP(#REF!&amp;"-"&amp;ROW()-89,[1]ワークシート!$F$2:$BX$1002,8,0)),"")</f>
        <v/>
      </c>
      <c r="F220" s="25"/>
      <c r="G220" s="48" t="str">
        <f>+IFERROR(IF(VLOOKUP(#REF!&amp;"-"&amp;ROW()-89,[1]ワークシート!$F$2:$BX$1002,9,0)="","",VLOOKUP(#REF!&amp;"-"&amp;ROW()-89,[1]ワークシート!$F$2:$BX$1002,9,0)),"")</f>
        <v/>
      </c>
      <c r="H2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0" s="52"/>
      <c r="J220" s="15" t="str">
        <f>+IFERROR(IF(VLOOKUP(#REF!&amp;"-"&amp;ROW()-89,[1]ワークシート!$F$2:$BX$1002,16,0)="","",VLOOKUP(#REF!&amp;"-"&amp;ROW()-89,[1]ワークシート!$F$2:$BX$1002,16,0)),"")</f>
        <v/>
      </c>
      <c r="K220" s="30"/>
      <c r="L220" s="25"/>
      <c r="M220" s="57" t="str">
        <f>+IFERROR(VLOOKUP(#REF!&amp;"-"&amp;ROW()-89,[1]ワークシート!$F$2:$BX$1002,21,0),"")</f>
        <v/>
      </c>
      <c r="N220" s="65"/>
      <c r="O220" s="69" t="str">
        <f>+IFERROR(VLOOKUP(#REF!&amp;"-"&amp;ROW()-89,[1]ワークシート!$F$2:$BX$1002,22,0),"")</f>
        <v/>
      </c>
      <c r="P220" s="69"/>
      <c r="Q220" s="74" t="str">
        <f>+IFERROR(IF(VLOOKUP(#REF!&amp;"-"&amp;ROW()-89,[1]ワークシート!$F$2:$BX$1002,53,0)="","",VLOOKUP(#REF!&amp;"-"&amp;ROW()-89,[1]ワークシート!$F$2:$BX$1002,53,0)),"")</f>
        <v/>
      </c>
      <c r="R220" s="74"/>
      <c r="S220" s="74"/>
      <c r="T220" s="69" t="str">
        <f>+IFERROR(VLOOKUP(#REF!&amp;"-"&amp;ROW()-89,[1]ワークシート!$F$2:$BX$1002,58,0),"")</f>
        <v/>
      </c>
      <c r="U220" s="69"/>
      <c r="V220" s="69" t="str">
        <f>+IFERROR(VLOOKUP(#REF!&amp;"-"&amp;ROW()-89,[1]ワークシート!$F$2:$BX$1002,59,0),"")</f>
        <v/>
      </c>
      <c r="W220" s="69"/>
      <c r="X220" s="69"/>
      <c r="Y220" s="48" t="str">
        <f t="shared" si="4"/>
        <v/>
      </c>
      <c r="Z220" s="48"/>
      <c r="AA220" s="15" t="str">
        <f>+IFERROR(VLOOKUP(#REF!&amp;"-"&amp;ROW()-89,[1]ワークシート!$F$2:$BX$1002,10,0)&amp;"","")</f>
        <v/>
      </c>
      <c r="AB220" s="25"/>
      <c r="AC220" s="125" t="str">
        <f>+IFERROR(VLOOKUP(#REF!&amp;"-"&amp;ROW()-89,[1]ワークシート!$F$2:$BX$1002,63,0),"")</f>
        <v/>
      </c>
      <c r="AD220" s="125"/>
      <c r="AE220" s="48" t="str">
        <f t="shared" si="5"/>
        <v/>
      </c>
      <c r="AF220" s="48"/>
      <c r="AG220" s="48" t="str">
        <f>+IFERROR(IF(VLOOKUP(#REF!&amp;"-"&amp;ROW()-89,[1]ワークシート!$F$2:$BX$1002,64,0)="","",VLOOKUP(#REF!&amp;"-"&amp;ROW()-89,[1]ワークシート!$F$2:$BX$1002,64,0)),"")</f>
        <v/>
      </c>
      <c r="AH220" s="48"/>
      <c r="AJ220" s="138">
        <v>137</v>
      </c>
      <c r="AK220" s="138" t="e">
        <f>+#REF!&amp;AJ220</f>
        <v>#REF!</v>
      </c>
      <c r="AL220" s="43"/>
      <c r="AM220" s="43" t="str">
        <f>+IFERROR(IF(VLOOKUP(#REF!&amp;"-"&amp;ROW()-89,[1]ワークシート!$F$2:$BW$1002,12,0)="","",VLOOKUP(#REF!&amp;"-"&amp;ROW()-89,[1]ワークシート!$F$2:$BW$1002,12,0)),"")</f>
        <v/>
      </c>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row>
    <row r="221" spans="1:70" ht="35.1" hidden="1" customHeight="1">
      <c r="A221" s="15" t="str">
        <f>+IFERROR(IF(VLOOKUP(#REF!&amp;"-"&amp;ROW()-89,[1]ワークシート!$F$2:$BX$1002,6,0)="","",VLOOKUP(#REF!&amp;"-"&amp;ROW()-89,[1]ワークシート!$F$2:$BX$1002,6,0)),"")</f>
        <v/>
      </c>
      <c r="B221" s="25"/>
      <c r="C221" s="15" t="str">
        <f>+IFERROR(IF(VLOOKUP(#REF!&amp;"-"&amp;ROW()-89,[1]ワークシート!$F$2:$BX$1002,7,0)="","",VLOOKUP(#REF!&amp;"-"&amp;ROW()-89,[1]ワークシート!$F$2:$BX$1002,7,0)),"")</f>
        <v/>
      </c>
      <c r="D221" s="25"/>
      <c r="E221" s="15" t="str">
        <f>+IFERROR(IF(VLOOKUP(#REF!&amp;"-"&amp;ROW()-89,[1]ワークシート!$F$2:$BX$1002,8,0)="","",VLOOKUP(#REF!&amp;"-"&amp;ROW()-89,[1]ワークシート!$F$2:$BX$1002,8,0)),"")</f>
        <v/>
      </c>
      <c r="F221" s="25"/>
      <c r="G221" s="48" t="str">
        <f>+IFERROR(IF(VLOOKUP(#REF!&amp;"-"&amp;ROW()-89,[1]ワークシート!$F$2:$BX$1002,9,0)="","",VLOOKUP(#REF!&amp;"-"&amp;ROW()-89,[1]ワークシート!$F$2:$BX$1002,9,0)),"")</f>
        <v/>
      </c>
      <c r="H2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1" s="52"/>
      <c r="J221" s="15" t="str">
        <f>+IFERROR(IF(VLOOKUP(#REF!&amp;"-"&amp;ROW()-89,[1]ワークシート!$F$2:$BX$1002,16,0)="","",VLOOKUP(#REF!&amp;"-"&amp;ROW()-89,[1]ワークシート!$F$2:$BX$1002,16,0)),"")</f>
        <v/>
      </c>
      <c r="K221" s="30"/>
      <c r="L221" s="25"/>
      <c r="M221" s="57" t="str">
        <f>+IFERROR(VLOOKUP(#REF!&amp;"-"&amp;ROW()-89,[1]ワークシート!$F$2:$BX$1002,21,0),"")</f>
        <v/>
      </c>
      <c r="N221" s="65"/>
      <c r="O221" s="69" t="str">
        <f>+IFERROR(VLOOKUP(#REF!&amp;"-"&amp;ROW()-89,[1]ワークシート!$F$2:$BX$1002,22,0),"")</f>
        <v/>
      </c>
      <c r="P221" s="69"/>
      <c r="Q221" s="74" t="str">
        <f>+IFERROR(IF(VLOOKUP(#REF!&amp;"-"&amp;ROW()-89,[1]ワークシート!$F$2:$BX$1002,53,0)="","",VLOOKUP(#REF!&amp;"-"&amp;ROW()-89,[1]ワークシート!$F$2:$BX$1002,53,0)),"")</f>
        <v/>
      </c>
      <c r="R221" s="74"/>
      <c r="S221" s="74"/>
      <c r="T221" s="69" t="str">
        <f>+IFERROR(VLOOKUP(#REF!&amp;"-"&amp;ROW()-89,[1]ワークシート!$F$2:$BX$1002,58,0),"")</f>
        <v/>
      </c>
      <c r="U221" s="69"/>
      <c r="V221" s="69" t="str">
        <f>+IFERROR(VLOOKUP(#REF!&amp;"-"&amp;ROW()-89,[1]ワークシート!$F$2:$BX$1002,59,0),"")</f>
        <v/>
      </c>
      <c r="W221" s="69"/>
      <c r="X221" s="69"/>
      <c r="Y221" s="48" t="str">
        <f t="shared" si="4"/>
        <v/>
      </c>
      <c r="Z221" s="48"/>
      <c r="AA221" s="15" t="str">
        <f>+IFERROR(VLOOKUP(#REF!&amp;"-"&amp;ROW()-89,[1]ワークシート!$F$2:$BX$1002,10,0)&amp;"","")</f>
        <v/>
      </c>
      <c r="AB221" s="25"/>
      <c r="AC221" s="125" t="str">
        <f>+IFERROR(VLOOKUP(#REF!&amp;"-"&amp;ROW()-89,[1]ワークシート!$F$2:$BX$1002,63,0),"")</f>
        <v/>
      </c>
      <c r="AD221" s="125"/>
      <c r="AE221" s="48" t="str">
        <f t="shared" si="5"/>
        <v/>
      </c>
      <c r="AF221" s="48"/>
      <c r="AG221" s="48" t="str">
        <f>+IFERROR(IF(VLOOKUP(#REF!&amp;"-"&amp;ROW()-89,[1]ワークシート!$F$2:$BX$1002,64,0)="","",VLOOKUP(#REF!&amp;"-"&amp;ROW()-89,[1]ワークシート!$F$2:$BX$1002,64,0)),"")</f>
        <v/>
      </c>
      <c r="AH221" s="48"/>
      <c r="AJ221" s="138">
        <v>138</v>
      </c>
      <c r="AK221" s="138" t="e">
        <f>+#REF!&amp;AJ221</f>
        <v>#REF!</v>
      </c>
      <c r="AL221" s="43"/>
      <c r="AM221" s="43" t="str">
        <f>+IFERROR(IF(VLOOKUP(#REF!&amp;"-"&amp;ROW()-89,[1]ワークシート!$F$2:$BW$1002,12,0)="","",VLOOKUP(#REF!&amp;"-"&amp;ROW()-89,[1]ワークシート!$F$2:$BW$1002,12,0)),"")</f>
        <v/>
      </c>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row>
    <row r="222" spans="1:70" ht="35.1" hidden="1" customHeight="1">
      <c r="A222" s="15" t="str">
        <f>+IFERROR(IF(VLOOKUP(#REF!&amp;"-"&amp;ROW()-89,[1]ワークシート!$F$2:$BX$1002,6,0)="","",VLOOKUP(#REF!&amp;"-"&amp;ROW()-89,[1]ワークシート!$F$2:$BX$1002,6,0)),"")</f>
        <v/>
      </c>
      <c r="B222" s="25"/>
      <c r="C222" s="15" t="str">
        <f>+IFERROR(IF(VLOOKUP(#REF!&amp;"-"&amp;ROW()-89,[1]ワークシート!$F$2:$BX$1002,7,0)="","",VLOOKUP(#REF!&amp;"-"&amp;ROW()-89,[1]ワークシート!$F$2:$BX$1002,7,0)),"")</f>
        <v/>
      </c>
      <c r="D222" s="25"/>
      <c r="E222" s="15" t="str">
        <f>+IFERROR(IF(VLOOKUP(#REF!&amp;"-"&amp;ROW()-89,[1]ワークシート!$F$2:$BX$1002,8,0)="","",VLOOKUP(#REF!&amp;"-"&amp;ROW()-89,[1]ワークシート!$F$2:$BX$1002,8,0)),"")</f>
        <v/>
      </c>
      <c r="F222" s="25"/>
      <c r="G222" s="48" t="str">
        <f>+IFERROR(IF(VLOOKUP(#REF!&amp;"-"&amp;ROW()-89,[1]ワークシート!$F$2:$BX$1002,9,0)="","",VLOOKUP(#REF!&amp;"-"&amp;ROW()-89,[1]ワークシート!$F$2:$BX$1002,9,0)),"")</f>
        <v/>
      </c>
      <c r="H2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2" s="52"/>
      <c r="J222" s="15" t="str">
        <f>+IFERROR(IF(VLOOKUP(#REF!&amp;"-"&amp;ROW()-89,[1]ワークシート!$F$2:$BX$1002,16,0)="","",VLOOKUP(#REF!&amp;"-"&amp;ROW()-89,[1]ワークシート!$F$2:$BX$1002,16,0)),"")</f>
        <v/>
      </c>
      <c r="K222" s="30"/>
      <c r="L222" s="25"/>
      <c r="M222" s="57" t="str">
        <f>+IFERROR(VLOOKUP(#REF!&amp;"-"&amp;ROW()-89,[1]ワークシート!$F$2:$BX$1002,21,0),"")</f>
        <v/>
      </c>
      <c r="N222" s="65"/>
      <c r="O222" s="69" t="str">
        <f>+IFERROR(VLOOKUP(#REF!&amp;"-"&amp;ROW()-89,[1]ワークシート!$F$2:$BX$1002,22,0),"")</f>
        <v/>
      </c>
      <c r="P222" s="69"/>
      <c r="Q222" s="74" t="str">
        <f>+IFERROR(IF(VLOOKUP(#REF!&amp;"-"&amp;ROW()-89,[1]ワークシート!$F$2:$BX$1002,53,0)="","",VLOOKUP(#REF!&amp;"-"&amp;ROW()-89,[1]ワークシート!$F$2:$BX$1002,53,0)),"")</f>
        <v/>
      </c>
      <c r="R222" s="74"/>
      <c r="S222" s="74"/>
      <c r="T222" s="69" t="str">
        <f>+IFERROR(VLOOKUP(#REF!&amp;"-"&amp;ROW()-89,[1]ワークシート!$F$2:$BX$1002,58,0),"")</f>
        <v/>
      </c>
      <c r="U222" s="69"/>
      <c r="V222" s="69" t="str">
        <f>+IFERROR(VLOOKUP(#REF!&amp;"-"&amp;ROW()-89,[1]ワークシート!$F$2:$BX$1002,59,0),"")</f>
        <v/>
      </c>
      <c r="W222" s="69"/>
      <c r="X222" s="69"/>
      <c r="Y222" s="48" t="str">
        <f t="shared" si="4"/>
        <v/>
      </c>
      <c r="Z222" s="48"/>
      <c r="AA222" s="15" t="str">
        <f>+IFERROR(VLOOKUP(#REF!&amp;"-"&amp;ROW()-89,[1]ワークシート!$F$2:$BX$1002,10,0)&amp;"","")</f>
        <v/>
      </c>
      <c r="AB222" s="25"/>
      <c r="AC222" s="125" t="str">
        <f>+IFERROR(VLOOKUP(#REF!&amp;"-"&amp;ROW()-89,[1]ワークシート!$F$2:$BX$1002,63,0),"")</f>
        <v/>
      </c>
      <c r="AD222" s="125"/>
      <c r="AE222" s="48" t="str">
        <f t="shared" si="5"/>
        <v/>
      </c>
      <c r="AF222" s="48"/>
      <c r="AG222" s="48" t="str">
        <f>+IFERROR(IF(VLOOKUP(#REF!&amp;"-"&amp;ROW()-89,[1]ワークシート!$F$2:$BX$1002,64,0)="","",VLOOKUP(#REF!&amp;"-"&amp;ROW()-89,[1]ワークシート!$F$2:$BX$1002,64,0)),"")</f>
        <v/>
      </c>
      <c r="AH222" s="48"/>
      <c r="AJ222" s="138">
        <v>139</v>
      </c>
      <c r="AK222" s="138" t="e">
        <f>+#REF!&amp;AJ222</f>
        <v>#REF!</v>
      </c>
      <c r="AL222" s="43"/>
      <c r="AM222" s="43" t="str">
        <f>+IFERROR(IF(VLOOKUP(#REF!&amp;"-"&amp;ROW()-89,[1]ワークシート!$F$2:$BW$1002,12,0)="","",VLOOKUP(#REF!&amp;"-"&amp;ROW()-89,[1]ワークシート!$F$2:$BW$1002,12,0)),"")</f>
        <v/>
      </c>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row>
    <row r="223" spans="1:70" ht="35.1" hidden="1" customHeight="1">
      <c r="A223" s="15" t="str">
        <f>+IFERROR(IF(VLOOKUP(#REF!&amp;"-"&amp;ROW()-89,[1]ワークシート!$F$2:$BX$1002,6,0)="","",VLOOKUP(#REF!&amp;"-"&amp;ROW()-89,[1]ワークシート!$F$2:$BX$1002,6,0)),"")</f>
        <v/>
      </c>
      <c r="B223" s="25"/>
      <c r="C223" s="15" t="str">
        <f>+IFERROR(IF(VLOOKUP(#REF!&amp;"-"&amp;ROW()-89,[1]ワークシート!$F$2:$BX$1002,7,0)="","",VLOOKUP(#REF!&amp;"-"&amp;ROW()-89,[1]ワークシート!$F$2:$BX$1002,7,0)),"")</f>
        <v/>
      </c>
      <c r="D223" s="25"/>
      <c r="E223" s="15" t="str">
        <f>+IFERROR(IF(VLOOKUP(#REF!&amp;"-"&amp;ROW()-89,[1]ワークシート!$F$2:$BX$1002,8,0)="","",VLOOKUP(#REF!&amp;"-"&amp;ROW()-89,[1]ワークシート!$F$2:$BX$1002,8,0)),"")</f>
        <v/>
      </c>
      <c r="F223" s="25"/>
      <c r="G223" s="48" t="str">
        <f>+IFERROR(IF(VLOOKUP(#REF!&amp;"-"&amp;ROW()-89,[1]ワークシート!$F$2:$BX$1002,9,0)="","",VLOOKUP(#REF!&amp;"-"&amp;ROW()-89,[1]ワークシート!$F$2:$BX$1002,9,0)),"")</f>
        <v/>
      </c>
      <c r="H2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3" s="52"/>
      <c r="J223" s="15" t="str">
        <f>+IFERROR(IF(VLOOKUP(#REF!&amp;"-"&amp;ROW()-89,[1]ワークシート!$F$2:$BX$1002,16,0)="","",VLOOKUP(#REF!&amp;"-"&amp;ROW()-89,[1]ワークシート!$F$2:$BX$1002,16,0)),"")</f>
        <v/>
      </c>
      <c r="K223" s="30"/>
      <c r="L223" s="25"/>
      <c r="M223" s="57" t="str">
        <f>+IFERROR(VLOOKUP(#REF!&amp;"-"&amp;ROW()-89,[1]ワークシート!$F$2:$BX$1002,21,0),"")</f>
        <v/>
      </c>
      <c r="N223" s="65"/>
      <c r="O223" s="69" t="str">
        <f>+IFERROR(VLOOKUP(#REF!&amp;"-"&amp;ROW()-89,[1]ワークシート!$F$2:$BX$1002,22,0),"")</f>
        <v/>
      </c>
      <c r="P223" s="69"/>
      <c r="Q223" s="74" t="str">
        <f>+IFERROR(IF(VLOOKUP(#REF!&amp;"-"&amp;ROW()-89,[1]ワークシート!$F$2:$BX$1002,53,0)="","",VLOOKUP(#REF!&amp;"-"&amp;ROW()-89,[1]ワークシート!$F$2:$BX$1002,53,0)),"")</f>
        <v/>
      </c>
      <c r="R223" s="74"/>
      <c r="S223" s="74"/>
      <c r="T223" s="69" t="str">
        <f>+IFERROR(VLOOKUP(#REF!&amp;"-"&amp;ROW()-89,[1]ワークシート!$F$2:$BX$1002,58,0),"")</f>
        <v/>
      </c>
      <c r="U223" s="69"/>
      <c r="V223" s="69" t="str">
        <f>+IFERROR(VLOOKUP(#REF!&amp;"-"&amp;ROW()-89,[1]ワークシート!$F$2:$BX$1002,59,0),"")</f>
        <v/>
      </c>
      <c r="W223" s="69"/>
      <c r="X223" s="69"/>
      <c r="Y223" s="48" t="str">
        <f t="shared" si="4"/>
        <v/>
      </c>
      <c r="Z223" s="48"/>
      <c r="AA223" s="15" t="str">
        <f>+IFERROR(VLOOKUP(#REF!&amp;"-"&amp;ROW()-89,[1]ワークシート!$F$2:$BX$1002,10,0)&amp;"","")</f>
        <v/>
      </c>
      <c r="AB223" s="25"/>
      <c r="AC223" s="125" t="str">
        <f>+IFERROR(VLOOKUP(#REF!&amp;"-"&amp;ROW()-89,[1]ワークシート!$F$2:$BX$1002,63,0),"")</f>
        <v/>
      </c>
      <c r="AD223" s="125"/>
      <c r="AE223" s="48" t="str">
        <f t="shared" si="5"/>
        <v/>
      </c>
      <c r="AF223" s="48"/>
      <c r="AG223" s="48" t="str">
        <f>+IFERROR(IF(VLOOKUP(#REF!&amp;"-"&amp;ROW()-89,[1]ワークシート!$F$2:$BX$1002,64,0)="","",VLOOKUP(#REF!&amp;"-"&amp;ROW()-89,[1]ワークシート!$F$2:$BX$1002,64,0)),"")</f>
        <v/>
      </c>
      <c r="AH223" s="48"/>
      <c r="AJ223" s="138">
        <v>140</v>
      </c>
      <c r="AK223" s="138" t="e">
        <f>+#REF!&amp;AJ223</f>
        <v>#REF!</v>
      </c>
      <c r="AL223" s="43"/>
      <c r="AM223" s="43" t="str">
        <f>+IFERROR(IF(VLOOKUP(#REF!&amp;"-"&amp;ROW()-89,[1]ワークシート!$F$2:$BW$1002,12,0)="","",VLOOKUP(#REF!&amp;"-"&amp;ROW()-89,[1]ワークシート!$F$2:$BW$1002,12,0)),"")</f>
        <v/>
      </c>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row>
    <row r="224" spans="1:70" ht="35.1" hidden="1" customHeight="1">
      <c r="A224" s="15" t="str">
        <f>+IFERROR(IF(VLOOKUP(#REF!&amp;"-"&amp;ROW()-89,[1]ワークシート!$F$2:$BX$1002,6,0)="","",VLOOKUP(#REF!&amp;"-"&amp;ROW()-89,[1]ワークシート!$F$2:$BX$1002,6,0)),"")</f>
        <v/>
      </c>
      <c r="B224" s="25"/>
      <c r="C224" s="15" t="str">
        <f>+IFERROR(IF(VLOOKUP(#REF!&amp;"-"&amp;ROW()-89,[1]ワークシート!$F$2:$BX$1002,7,0)="","",VLOOKUP(#REF!&amp;"-"&amp;ROW()-89,[1]ワークシート!$F$2:$BX$1002,7,0)),"")</f>
        <v/>
      </c>
      <c r="D224" s="25"/>
      <c r="E224" s="15" t="str">
        <f>+IFERROR(IF(VLOOKUP(#REF!&amp;"-"&amp;ROW()-89,[1]ワークシート!$F$2:$BX$1002,8,0)="","",VLOOKUP(#REF!&amp;"-"&amp;ROW()-89,[1]ワークシート!$F$2:$BX$1002,8,0)),"")</f>
        <v/>
      </c>
      <c r="F224" s="25"/>
      <c r="G224" s="48" t="str">
        <f>+IFERROR(IF(VLOOKUP(#REF!&amp;"-"&amp;ROW()-89,[1]ワークシート!$F$2:$BX$1002,9,0)="","",VLOOKUP(#REF!&amp;"-"&amp;ROW()-89,[1]ワークシート!$F$2:$BX$1002,9,0)),"")</f>
        <v/>
      </c>
      <c r="H2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4" s="52"/>
      <c r="J224" s="15" t="str">
        <f>+IFERROR(IF(VLOOKUP(#REF!&amp;"-"&amp;ROW()-89,[1]ワークシート!$F$2:$BX$1002,16,0)="","",VLOOKUP(#REF!&amp;"-"&amp;ROW()-89,[1]ワークシート!$F$2:$BX$1002,16,0)),"")</f>
        <v/>
      </c>
      <c r="K224" s="30"/>
      <c r="L224" s="25"/>
      <c r="M224" s="57" t="str">
        <f>+IFERROR(VLOOKUP(#REF!&amp;"-"&amp;ROW()-89,[1]ワークシート!$F$2:$BX$1002,21,0),"")</f>
        <v/>
      </c>
      <c r="N224" s="65"/>
      <c r="O224" s="69" t="str">
        <f>+IFERROR(VLOOKUP(#REF!&amp;"-"&amp;ROW()-89,[1]ワークシート!$F$2:$BX$1002,22,0),"")</f>
        <v/>
      </c>
      <c r="P224" s="69"/>
      <c r="Q224" s="74" t="str">
        <f>+IFERROR(IF(VLOOKUP(#REF!&amp;"-"&amp;ROW()-89,[1]ワークシート!$F$2:$BX$1002,53,0)="","",VLOOKUP(#REF!&amp;"-"&amp;ROW()-89,[1]ワークシート!$F$2:$BX$1002,53,0)),"")</f>
        <v/>
      </c>
      <c r="R224" s="74"/>
      <c r="S224" s="74"/>
      <c r="T224" s="69" t="str">
        <f>+IFERROR(VLOOKUP(#REF!&amp;"-"&amp;ROW()-89,[1]ワークシート!$F$2:$BX$1002,58,0),"")</f>
        <v/>
      </c>
      <c r="U224" s="69"/>
      <c r="V224" s="69" t="str">
        <f>+IFERROR(VLOOKUP(#REF!&amp;"-"&amp;ROW()-89,[1]ワークシート!$F$2:$BX$1002,59,0),"")</f>
        <v/>
      </c>
      <c r="W224" s="69"/>
      <c r="X224" s="69"/>
      <c r="Y224" s="48" t="str">
        <f t="shared" si="4"/>
        <v/>
      </c>
      <c r="Z224" s="48"/>
      <c r="AA224" s="15" t="str">
        <f>+IFERROR(VLOOKUP(#REF!&amp;"-"&amp;ROW()-89,[1]ワークシート!$F$2:$BX$1002,10,0)&amp;"","")</f>
        <v/>
      </c>
      <c r="AB224" s="25"/>
      <c r="AC224" s="125" t="str">
        <f>+IFERROR(VLOOKUP(#REF!&amp;"-"&amp;ROW()-89,[1]ワークシート!$F$2:$BX$1002,63,0),"")</f>
        <v/>
      </c>
      <c r="AD224" s="125"/>
      <c r="AE224" s="48" t="str">
        <f t="shared" si="5"/>
        <v/>
      </c>
      <c r="AF224" s="48"/>
      <c r="AG224" s="48" t="str">
        <f>+IFERROR(IF(VLOOKUP(#REF!&amp;"-"&amp;ROW()-89,[1]ワークシート!$F$2:$BX$1002,64,0)="","",VLOOKUP(#REF!&amp;"-"&amp;ROW()-89,[1]ワークシート!$F$2:$BX$1002,64,0)),"")</f>
        <v/>
      </c>
      <c r="AH224" s="48"/>
      <c r="AJ224" s="138">
        <v>141</v>
      </c>
      <c r="AK224" s="138" t="e">
        <f>+#REF!&amp;AJ224</f>
        <v>#REF!</v>
      </c>
      <c r="AL224" s="43"/>
      <c r="AM224" s="43" t="str">
        <f>+IFERROR(IF(VLOOKUP(#REF!&amp;"-"&amp;ROW()-89,[1]ワークシート!$F$2:$BW$1002,12,0)="","",VLOOKUP(#REF!&amp;"-"&amp;ROW()-89,[1]ワークシート!$F$2:$BW$1002,12,0)),"")</f>
        <v/>
      </c>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row>
    <row r="225" spans="1:70" ht="35.1" hidden="1" customHeight="1">
      <c r="A225" s="15" t="str">
        <f>+IFERROR(IF(VLOOKUP(#REF!&amp;"-"&amp;ROW()-89,[1]ワークシート!$F$2:$BX$1002,6,0)="","",VLOOKUP(#REF!&amp;"-"&amp;ROW()-89,[1]ワークシート!$F$2:$BX$1002,6,0)),"")</f>
        <v/>
      </c>
      <c r="B225" s="25"/>
      <c r="C225" s="15" t="str">
        <f>+IFERROR(IF(VLOOKUP(#REF!&amp;"-"&amp;ROW()-89,[1]ワークシート!$F$2:$BX$1002,7,0)="","",VLOOKUP(#REF!&amp;"-"&amp;ROW()-89,[1]ワークシート!$F$2:$BX$1002,7,0)),"")</f>
        <v/>
      </c>
      <c r="D225" s="25"/>
      <c r="E225" s="15" t="str">
        <f>+IFERROR(IF(VLOOKUP(#REF!&amp;"-"&amp;ROW()-89,[1]ワークシート!$F$2:$BX$1002,8,0)="","",VLOOKUP(#REF!&amp;"-"&amp;ROW()-89,[1]ワークシート!$F$2:$BX$1002,8,0)),"")</f>
        <v/>
      </c>
      <c r="F225" s="25"/>
      <c r="G225" s="48" t="str">
        <f>+IFERROR(IF(VLOOKUP(#REF!&amp;"-"&amp;ROW()-89,[1]ワークシート!$F$2:$BX$1002,9,0)="","",VLOOKUP(#REF!&amp;"-"&amp;ROW()-89,[1]ワークシート!$F$2:$BX$1002,9,0)),"")</f>
        <v/>
      </c>
      <c r="H2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5" s="52"/>
      <c r="J225" s="15" t="str">
        <f>+IFERROR(IF(VLOOKUP(#REF!&amp;"-"&amp;ROW()-89,[1]ワークシート!$F$2:$BX$1002,16,0)="","",VLOOKUP(#REF!&amp;"-"&amp;ROW()-89,[1]ワークシート!$F$2:$BX$1002,16,0)),"")</f>
        <v/>
      </c>
      <c r="K225" s="30"/>
      <c r="L225" s="25"/>
      <c r="M225" s="57" t="str">
        <f>+IFERROR(VLOOKUP(#REF!&amp;"-"&amp;ROW()-89,[1]ワークシート!$F$2:$BX$1002,21,0),"")</f>
        <v/>
      </c>
      <c r="N225" s="65"/>
      <c r="O225" s="69" t="str">
        <f>+IFERROR(VLOOKUP(#REF!&amp;"-"&amp;ROW()-89,[1]ワークシート!$F$2:$BX$1002,22,0),"")</f>
        <v/>
      </c>
      <c r="P225" s="69"/>
      <c r="Q225" s="74" t="str">
        <f>+IFERROR(IF(VLOOKUP(#REF!&amp;"-"&amp;ROW()-89,[1]ワークシート!$F$2:$BX$1002,53,0)="","",VLOOKUP(#REF!&amp;"-"&amp;ROW()-89,[1]ワークシート!$F$2:$BX$1002,53,0)),"")</f>
        <v/>
      </c>
      <c r="R225" s="74"/>
      <c r="S225" s="74"/>
      <c r="T225" s="69" t="str">
        <f>+IFERROR(VLOOKUP(#REF!&amp;"-"&amp;ROW()-89,[1]ワークシート!$F$2:$BX$1002,58,0),"")</f>
        <v/>
      </c>
      <c r="U225" s="69"/>
      <c r="V225" s="69" t="str">
        <f>+IFERROR(VLOOKUP(#REF!&amp;"-"&amp;ROW()-89,[1]ワークシート!$F$2:$BX$1002,59,0),"")</f>
        <v/>
      </c>
      <c r="W225" s="69"/>
      <c r="X225" s="69"/>
      <c r="Y225" s="48" t="str">
        <f t="shared" si="4"/>
        <v/>
      </c>
      <c r="Z225" s="48"/>
      <c r="AA225" s="15" t="str">
        <f>+IFERROR(VLOOKUP(#REF!&amp;"-"&amp;ROW()-89,[1]ワークシート!$F$2:$BX$1002,10,0)&amp;"","")</f>
        <v/>
      </c>
      <c r="AB225" s="25"/>
      <c r="AC225" s="125" t="str">
        <f>+IFERROR(VLOOKUP(#REF!&amp;"-"&amp;ROW()-89,[1]ワークシート!$F$2:$BX$1002,63,0),"")</f>
        <v/>
      </c>
      <c r="AD225" s="125"/>
      <c r="AE225" s="48" t="str">
        <f t="shared" si="5"/>
        <v/>
      </c>
      <c r="AF225" s="48"/>
      <c r="AG225" s="48" t="str">
        <f>+IFERROR(IF(VLOOKUP(#REF!&amp;"-"&amp;ROW()-89,[1]ワークシート!$F$2:$BX$1002,64,0)="","",VLOOKUP(#REF!&amp;"-"&amp;ROW()-89,[1]ワークシート!$F$2:$BX$1002,64,0)),"")</f>
        <v/>
      </c>
      <c r="AH225" s="48"/>
      <c r="AJ225" s="138">
        <v>142</v>
      </c>
      <c r="AK225" s="138" t="e">
        <f>+#REF!&amp;AJ225</f>
        <v>#REF!</v>
      </c>
      <c r="AL225" s="43"/>
      <c r="AM225" s="43" t="str">
        <f>+IFERROR(IF(VLOOKUP(#REF!&amp;"-"&amp;ROW()-89,[1]ワークシート!$F$2:$BW$1002,12,0)="","",VLOOKUP(#REF!&amp;"-"&amp;ROW()-89,[1]ワークシート!$F$2:$BW$1002,12,0)),"")</f>
        <v/>
      </c>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row>
    <row r="226" spans="1:70" ht="35.1" hidden="1" customHeight="1">
      <c r="A226" s="15" t="str">
        <f>+IFERROR(IF(VLOOKUP(#REF!&amp;"-"&amp;ROW()-89,[1]ワークシート!$F$2:$BX$1002,6,0)="","",VLOOKUP(#REF!&amp;"-"&amp;ROW()-89,[1]ワークシート!$F$2:$BX$1002,6,0)),"")</f>
        <v/>
      </c>
      <c r="B226" s="25"/>
      <c r="C226" s="15" t="str">
        <f>+IFERROR(IF(VLOOKUP(#REF!&amp;"-"&amp;ROW()-89,[1]ワークシート!$F$2:$BX$1002,7,0)="","",VLOOKUP(#REF!&amp;"-"&amp;ROW()-89,[1]ワークシート!$F$2:$BX$1002,7,0)),"")</f>
        <v/>
      </c>
      <c r="D226" s="25"/>
      <c r="E226" s="15" t="str">
        <f>+IFERROR(IF(VLOOKUP(#REF!&amp;"-"&amp;ROW()-89,[1]ワークシート!$F$2:$BX$1002,8,0)="","",VLOOKUP(#REF!&amp;"-"&amp;ROW()-89,[1]ワークシート!$F$2:$BX$1002,8,0)),"")</f>
        <v/>
      </c>
      <c r="F226" s="25"/>
      <c r="G226" s="48" t="str">
        <f>+IFERROR(IF(VLOOKUP(#REF!&amp;"-"&amp;ROW()-89,[1]ワークシート!$F$2:$BX$1002,9,0)="","",VLOOKUP(#REF!&amp;"-"&amp;ROW()-89,[1]ワークシート!$F$2:$BX$1002,9,0)),"")</f>
        <v/>
      </c>
      <c r="H2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6" s="52"/>
      <c r="J226" s="15" t="str">
        <f>+IFERROR(IF(VLOOKUP(#REF!&amp;"-"&amp;ROW()-89,[1]ワークシート!$F$2:$BX$1002,16,0)="","",VLOOKUP(#REF!&amp;"-"&amp;ROW()-89,[1]ワークシート!$F$2:$BX$1002,16,0)),"")</f>
        <v/>
      </c>
      <c r="K226" s="30"/>
      <c r="L226" s="25"/>
      <c r="M226" s="57" t="str">
        <f>+IFERROR(VLOOKUP(#REF!&amp;"-"&amp;ROW()-89,[1]ワークシート!$F$2:$BX$1002,21,0),"")</f>
        <v/>
      </c>
      <c r="N226" s="65"/>
      <c r="O226" s="69" t="str">
        <f>+IFERROR(VLOOKUP(#REF!&amp;"-"&amp;ROW()-89,[1]ワークシート!$F$2:$BX$1002,22,0),"")</f>
        <v/>
      </c>
      <c r="P226" s="69"/>
      <c r="Q226" s="74" t="str">
        <f>+IFERROR(IF(VLOOKUP(#REF!&amp;"-"&amp;ROW()-89,[1]ワークシート!$F$2:$BX$1002,53,0)="","",VLOOKUP(#REF!&amp;"-"&amp;ROW()-89,[1]ワークシート!$F$2:$BX$1002,53,0)),"")</f>
        <v/>
      </c>
      <c r="R226" s="74"/>
      <c r="S226" s="74"/>
      <c r="T226" s="69" t="str">
        <f>+IFERROR(VLOOKUP(#REF!&amp;"-"&amp;ROW()-89,[1]ワークシート!$F$2:$BX$1002,58,0),"")</f>
        <v/>
      </c>
      <c r="U226" s="69"/>
      <c r="V226" s="69" t="str">
        <f>+IFERROR(VLOOKUP(#REF!&amp;"-"&amp;ROW()-89,[1]ワークシート!$F$2:$BX$1002,59,0),"")</f>
        <v/>
      </c>
      <c r="W226" s="69"/>
      <c r="X226" s="69"/>
      <c r="Y226" s="48" t="str">
        <f t="shared" si="4"/>
        <v/>
      </c>
      <c r="Z226" s="48"/>
      <c r="AA226" s="15" t="str">
        <f>+IFERROR(VLOOKUP(#REF!&amp;"-"&amp;ROW()-89,[1]ワークシート!$F$2:$BX$1002,10,0)&amp;"","")</f>
        <v/>
      </c>
      <c r="AB226" s="25"/>
      <c r="AC226" s="125" t="str">
        <f>+IFERROR(VLOOKUP(#REF!&amp;"-"&amp;ROW()-89,[1]ワークシート!$F$2:$BX$1002,63,0),"")</f>
        <v/>
      </c>
      <c r="AD226" s="125"/>
      <c r="AE226" s="48" t="str">
        <f t="shared" si="5"/>
        <v/>
      </c>
      <c r="AF226" s="48"/>
      <c r="AG226" s="48" t="str">
        <f>+IFERROR(IF(VLOOKUP(#REF!&amp;"-"&amp;ROW()-89,[1]ワークシート!$F$2:$BX$1002,64,0)="","",VLOOKUP(#REF!&amp;"-"&amp;ROW()-89,[1]ワークシート!$F$2:$BX$1002,64,0)),"")</f>
        <v/>
      </c>
      <c r="AH226" s="48"/>
      <c r="AJ226" s="138">
        <v>143</v>
      </c>
      <c r="AK226" s="138" t="e">
        <f>+#REF!&amp;AJ226</f>
        <v>#REF!</v>
      </c>
      <c r="AL226" s="43"/>
      <c r="AM226" s="43" t="str">
        <f>+IFERROR(IF(VLOOKUP(#REF!&amp;"-"&amp;ROW()-89,[1]ワークシート!$F$2:$BW$1002,12,0)="","",VLOOKUP(#REF!&amp;"-"&amp;ROW()-89,[1]ワークシート!$F$2:$BW$1002,12,0)),"")</f>
        <v/>
      </c>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row>
    <row r="227" spans="1:70" ht="35.1" hidden="1" customHeight="1">
      <c r="A227" s="15" t="str">
        <f>+IFERROR(IF(VLOOKUP(#REF!&amp;"-"&amp;ROW()-89,[1]ワークシート!$F$2:$BX$1002,6,0)="","",VLOOKUP(#REF!&amp;"-"&amp;ROW()-89,[1]ワークシート!$F$2:$BX$1002,6,0)),"")</f>
        <v/>
      </c>
      <c r="B227" s="25"/>
      <c r="C227" s="15" t="str">
        <f>+IFERROR(IF(VLOOKUP(#REF!&amp;"-"&amp;ROW()-89,[1]ワークシート!$F$2:$BX$1002,7,0)="","",VLOOKUP(#REF!&amp;"-"&amp;ROW()-89,[1]ワークシート!$F$2:$BX$1002,7,0)),"")</f>
        <v/>
      </c>
      <c r="D227" s="25"/>
      <c r="E227" s="15" t="str">
        <f>+IFERROR(IF(VLOOKUP(#REF!&amp;"-"&amp;ROW()-89,[1]ワークシート!$F$2:$BX$1002,8,0)="","",VLOOKUP(#REF!&amp;"-"&amp;ROW()-89,[1]ワークシート!$F$2:$BX$1002,8,0)),"")</f>
        <v/>
      </c>
      <c r="F227" s="25"/>
      <c r="G227" s="48" t="str">
        <f>+IFERROR(IF(VLOOKUP(#REF!&amp;"-"&amp;ROW()-89,[1]ワークシート!$F$2:$BX$1002,9,0)="","",VLOOKUP(#REF!&amp;"-"&amp;ROW()-89,[1]ワークシート!$F$2:$BX$1002,9,0)),"")</f>
        <v/>
      </c>
      <c r="H2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7" s="52"/>
      <c r="J227" s="15" t="str">
        <f>+IFERROR(IF(VLOOKUP(#REF!&amp;"-"&amp;ROW()-89,[1]ワークシート!$F$2:$BX$1002,16,0)="","",VLOOKUP(#REF!&amp;"-"&amp;ROW()-89,[1]ワークシート!$F$2:$BX$1002,16,0)),"")</f>
        <v/>
      </c>
      <c r="K227" s="30"/>
      <c r="L227" s="25"/>
      <c r="M227" s="57" t="str">
        <f>+IFERROR(VLOOKUP(#REF!&amp;"-"&amp;ROW()-89,[1]ワークシート!$F$2:$BX$1002,21,0),"")</f>
        <v/>
      </c>
      <c r="N227" s="65"/>
      <c r="O227" s="69" t="str">
        <f>+IFERROR(VLOOKUP(#REF!&amp;"-"&amp;ROW()-89,[1]ワークシート!$F$2:$BX$1002,22,0),"")</f>
        <v/>
      </c>
      <c r="P227" s="69"/>
      <c r="Q227" s="74" t="str">
        <f>+IFERROR(IF(VLOOKUP(#REF!&amp;"-"&amp;ROW()-89,[1]ワークシート!$F$2:$BX$1002,53,0)="","",VLOOKUP(#REF!&amp;"-"&amp;ROW()-89,[1]ワークシート!$F$2:$BX$1002,53,0)),"")</f>
        <v/>
      </c>
      <c r="R227" s="74"/>
      <c r="S227" s="74"/>
      <c r="T227" s="69" t="str">
        <f>+IFERROR(VLOOKUP(#REF!&amp;"-"&amp;ROW()-89,[1]ワークシート!$F$2:$BX$1002,58,0),"")</f>
        <v/>
      </c>
      <c r="U227" s="69"/>
      <c r="V227" s="69" t="str">
        <f>+IFERROR(VLOOKUP(#REF!&amp;"-"&amp;ROW()-89,[1]ワークシート!$F$2:$BX$1002,59,0),"")</f>
        <v/>
      </c>
      <c r="W227" s="69"/>
      <c r="X227" s="69"/>
      <c r="Y227" s="48" t="str">
        <f t="shared" si="4"/>
        <v/>
      </c>
      <c r="Z227" s="48"/>
      <c r="AA227" s="15" t="str">
        <f>+IFERROR(VLOOKUP(#REF!&amp;"-"&amp;ROW()-89,[1]ワークシート!$F$2:$BX$1002,10,0)&amp;"","")</f>
        <v/>
      </c>
      <c r="AB227" s="25"/>
      <c r="AC227" s="125" t="str">
        <f>+IFERROR(VLOOKUP(#REF!&amp;"-"&amp;ROW()-89,[1]ワークシート!$F$2:$BX$1002,63,0),"")</f>
        <v/>
      </c>
      <c r="AD227" s="125"/>
      <c r="AE227" s="48" t="str">
        <f t="shared" si="5"/>
        <v/>
      </c>
      <c r="AF227" s="48"/>
      <c r="AG227" s="48" t="str">
        <f>+IFERROR(IF(VLOOKUP(#REF!&amp;"-"&amp;ROW()-89,[1]ワークシート!$F$2:$BX$1002,64,0)="","",VLOOKUP(#REF!&amp;"-"&amp;ROW()-89,[1]ワークシート!$F$2:$BX$1002,64,0)),"")</f>
        <v/>
      </c>
      <c r="AH227" s="48"/>
      <c r="AJ227" s="138">
        <v>144</v>
      </c>
      <c r="AK227" s="138" t="e">
        <f>+#REF!&amp;AJ227</f>
        <v>#REF!</v>
      </c>
      <c r="AL227" s="43"/>
      <c r="AM227" s="43" t="str">
        <f>+IFERROR(IF(VLOOKUP(#REF!&amp;"-"&amp;ROW()-89,[1]ワークシート!$F$2:$BW$1002,12,0)="","",VLOOKUP(#REF!&amp;"-"&amp;ROW()-89,[1]ワークシート!$F$2:$BW$1002,12,0)),"")</f>
        <v/>
      </c>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row>
    <row r="228" spans="1:70" ht="35.1" hidden="1" customHeight="1">
      <c r="A228" s="15" t="str">
        <f>+IFERROR(IF(VLOOKUP(#REF!&amp;"-"&amp;ROW()-89,[1]ワークシート!$F$2:$BX$1002,6,0)="","",VLOOKUP(#REF!&amp;"-"&amp;ROW()-89,[1]ワークシート!$F$2:$BX$1002,6,0)),"")</f>
        <v/>
      </c>
      <c r="B228" s="25"/>
      <c r="C228" s="15" t="str">
        <f>+IFERROR(IF(VLOOKUP(#REF!&amp;"-"&amp;ROW()-89,[1]ワークシート!$F$2:$BX$1002,7,0)="","",VLOOKUP(#REF!&amp;"-"&amp;ROW()-89,[1]ワークシート!$F$2:$BX$1002,7,0)),"")</f>
        <v/>
      </c>
      <c r="D228" s="25"/>
      <c r="E228" s="15" t="str">
        <f>+IFERROR(IF(VLOOKUP(#REF!&amp;"-"&amp;ROW()-89,[1]ワークシート!$F$2:$BX$1002,8,0)="","",VLOOKUP(#REF!&amp;"-"&amp;ROW()-89,[1]ワークシート!$F$2:$BX$1002,8,0)),"")</f>
        <v/>
      </c>
      <c r="F228" s="25"/>
      <c r="G228" s="48" t="str">
        <f>+IFERROR(IF(VLOOKUP(#REF!&amp;"-"&amp;ROW()-89,[1]ワークシート!$F$2:$BX$1002,9,0)="","",VLOOKUP(#REF!&amp;"-"&amp;ROW()-89,[1]ワークシート!$F$2:$BX$1002,9,0)),"")</f>
        <v/>
      </c>
      <c r="H2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8" s="52"/>
      <c r="J228" s="15" t="str">
        <f>+IFERROR(IF(VLOOKUP(#REF!&amp;"-"&amp;ROW()-89,[1]ワークシート!$F$2:$BX$1002,16,0)="","",VLOOKUP(#REF!&amp;"-"&amp;ROW()-89,[1]ワークシート!$F$2:$BX$1002,16,0)),"")</f>
        <v/>
      </c>
      <c r="K228" s="30"/>
      <c r="L228" s="25"/>
      <c r="M228" s="57" t="str">
        <f>+IFERROR(VLOOKUP(#REF!&amp;"-"&amp;ROW()-89,[1]ワークシート!$F$2:$BX$1002,21,0),"")</f>
        <v/>
      </c>
      <c r="N228" s="65"/>
      <c r="O228" s="69" t="str">
        <f>+IFERROR(VLOOKUP(#REF!&amp;"-"&amp;ROW()-89,[1]ワークシート!$F$2:$BX$1002,22,0),"")</f>
        <v/>
      </c>
      <c r="P228" s="69"/>
      <c r="Q228" s="74" t="str">
        <f>+IFERROR(IF(VLOOKUP(#REF!&amp;"-"&amp;ROW()-89,[1]ワークシート!$F$2:$BX$1002,53,0)="","",VLOOKUP(#REF!&amp;"-"&amp;ROW()-89,[1]ワークシート!$F$2:$BX$1002,53,0)),"")</f>
        <v/>
      </c>
      <c r="R228" s="74"/>
      <c r="S228" s="74"/>
      <c r="T228" s="69" t="str">
        <f>+IFERROR(VLOOKUP(#REF!&amp;"-"&amp;ROW()-89,[1]ワークシート!$F$2:$BX$1002,58,0),"")</f>
        <v/>
      </c>
      <c r="U228" s="69"/>
      <c r="V228" s="69" t="str">
        <f>+IFERROR(VLOOKUP(#REF!&amp;"-"&amp;ROW()-89,[1]ワークシート!$F$2:$BX$1002,59,0),"")</f>
        <v/>
      </c>
      <c r="W228" s="69"/>
      <c r="X228" s="69"/>
      <c r="Y228" s="48" t="str">
        <f t="shared" si="4"/>
        <v/>
      </c>
      <c r="Z228" s="48"/>
      <c r="AA228" s="15" t="str">
        <f>+IFERROR(VLOOKUP(#REF!&amp;"-"&amp;ROW()-89,[1]ワークシート!$F$2:$BX$1002,10,0)&amp;"","")</f>
        <v/>
      </c>
      <c r="AB228" s="25"/>
      <c r="AC228" s="125" t="str">
        <f>+IFERROR(VLOOKUP(#REF!&amp;"-"&amp;ROW()-89,[1]ワークシート!$F$2:$BX$1002,63,0),"")</f>
        <v/>
      </c>
      <c r="AD228" s="125"/>
      <c r="AE228" s="48" t="str">
        <f t="shared" si="5"/>
        <v/>
      </c>
      <c r="AF228" s="48"/>
      <c r="AG228" s="48" t="str">
        <f>+IFERROR(IF(VLOOKUP(#REF!&amp;"-"&amp;ROW()-89,[1]ワークシート!$F$2:$BX$1002,64,0)="","",VLOOKUP(#REF!&amp;"-"&amp;ROW()-89,[1]ワークシート!$F$2:$BX$1002,64,0)),"")</f>
        <v/>
      </c>
      <c r="AH228" s="48"/>
      <c r="AJ228" s="138">
        <v>145</v>
      </c>
      <c r="AK228" s="138" t="e">
        <f>+#REF!&amp;AJ228</f>
        <v>#REF!</v>
      </c>
      <c r="AL228" s="43"/>
      <c r="AM228" s="43" t="str">
        <f>+IFERROR(IF(VLOOKUP(#REF!&amp;"-"&amp;ROW()-89,[1]ワークシート!$F$2:$BW$1002,12,0)="","",VLOOKUP(#REF!&amp;"-"&amp;ROW()-89,[1]ワークシート!$F$2:$BW$1002,12,0)),"")</f>
        <v/>
      </c>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row>
    <row r="229" spans="1:70" ht="35.1" hidden="1" customHeight="1">
      <c r="A229" s="15" t="str">
        <f>+IFERROR(IF(VLOOKUP(#REF!&amp;"-"&amp;ROW()-89,[1]ワークシート!$F$2:$BX$1002,6,0)="","",VLOOKUP(#REF!&amp;"-"&amp;ROW()-89,[1]ワークシート!$F$2:$BX$1002,6,0)),"")</f>
        <v/>
      </c>
      <c r="B229" s="25"/>
      <c r="C229" s="15" t="str">
        <f>+IFERROR(IF(VLOOKUP(#REF!&amp;"-"&amp;ROW()-89,[1]ワークシート!$F$2:$BX$1002,7,0)="","",VLOOKUP(#REF!&amp;"-"&amp;ROW()-89,[1]ワークシート!$F$2:$BX$1002,7,0)),"")</f>
        <v/>
      </c>
      <c r="D229" s="25"/>
      <c r="E229" s="15" t="str">
        <f>+IFERROR(IF(VLOOKUP(#REF!&amp;"-"&amp;ROW()-89,[1]ワークシート!$F$2:$BX$1002,8,0)="","",VLOOKUP(#REF!&amp;"-"&amp;ROW()-89,[1]ワークシート!$F$2:$BX$1002,8,0)),"")</f>
        <v/>
      </c>
      <c r="F229" s="25"/>
      <c r="G229" s="48" t="str">
        <f>+IFERROR(IF(VLOOKUP(#REF!&amp;"-"&amp;ROW()-89,[1]ワークシート!$F$2:$BX$1002,9,0)="","",VLOOKUP(#REF!&amp;"-"&amp;ROW()-89,[1]ワークシート!$F$2:$BX$1002,9,0)),"")</f>
        <v/>
      </c>
      <c r="H2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29" s="52"/>
      <c r="J229" s="15" t="str">
        <f>+IFERROR(IF(VLOOKUP(#REF!&amp;"-"&amp;ROW()-89,[1]ワークシート!$F$2:$BX$1002,16,0)="","",VLOOKUP(#REF!&amp;"-"&amp;ROW()-89,[1]ワークシート!$F$2:$BX$1002,16,0)),"")</f>
        <v/>
      </c>
      <c r="K229" s="30"/>
      <c r="L229" s="25"/>
      <c r="M229" s="57" t="str">
        <f>+IFERROR(VLOOKUP(#REF!&amp;"-"&amp;ROW()-89,[1]ワークシート!$F$2:$BX$1002,21,0),"")</f>
        <v/>
      </c>
      <c r="N229" s="65"/>
      <c r="O229" s="69" t="str">
        <f>+IFERROR(VLOOKUP(#REF!&amp;"-"&amp;ROW()-89,[1]ワークシート!$F$2:$BX$1002,22,0),"")</f>
        <v/>
      </c>
      <c r="P229" s="69"/>
      <c r="Q229" s="74" t="str">
        <f>+IFERROR(IF(VLOOKUP(#REF!&amp;"-"&amp;ROW()-89,[1]ワークシート!$F$2:$BX$1002,53,0)="","",VLOOKUP(#REF!&amp;"-"&amp;ROW()-89,[1]ワークシート!$F$2:$BX$1002,53,0)),"")</f>
        <v/>
      </c>
      <c r="R229" s="74"/>
      <c r="S229" s="74"/>
      <c r="T229" s="69" t="str">
        <f>+IFERROR(VLOOKUP(#REF!&amp;"-"&amp;ROW()-89,[1]ワークシート!$F$2:$BX$1002,58,0),"")</f>
        <v/>
      </c>
      <c r="U229" s="69"/>
      <c r="V229" s="69" t="str">
        <f>+IFERROR(VLOOKUP(#REF!&amp;"-"&amp;ROW()-89,[1]ワークシート!$F$2:$BX$1002,59,0),"")</f>
        <v/>
      </c>
      <c r="W229" s="69"/>
      <c r="X229" s="69"/>
      <c r="Y229" s="48" t="str">
        <f t="shared" si="4"/>
        <v/>
      </c>
      <c r="Z229" s="48"/>
      <c r="AA229" s="15" t="str">
        <f>+IFERROR(VLOOKUP(#REF!&amp;"-"&amp;ROW()-89,[1]ワークシート!$F$2:$BX$1002,10,0)&amp;"","")</f>
        <v/>
      </c>
      <c r="AB229" s="25"/>
      <c r="AC229" s="125" t="str">
        <f>+IFERROR(VLOOKUP(#REF!&amp;"-"&amp;ROW()-89,[1]ワークシート!$F$2:$BX$1002,63,0),"")</f>
        <v/>
      </c>
      <c r="AD229" s="125"/>
      <c r="AE229" s="48" t="str">
        <f t="shared" si="5"/>
        <v/>
      </c>
      <c r="AF229" s="48"/>
      <c r="AG229" s="48" t="str">
        <f>+IFERROR(IF(VLOOKUP(#REF!&amp;"-"&amp;ROW()-89,[1]ワークシート!$F$2:$BX$1002,64,0)="","",VLOOKUP(#REF!&amp;"-"&amp;ROW()-89,[1]ワークシート!$F$2:$BX$1002,64,0)),"")</f>
        <v/>
      </c>
      <c r="AH229" s="48"/>
      <c r="AJ229" s="138">
        <v>146</v>
      </c>
      <c r="AK229" s="138" t="e">
        <f>+#REF!&amp;AJ229</f>
        <v>#REF!</v>
      </c>
      <c r="AL229" s="43"/>
      <c r="AM229" s="43" t="str">
        <f>+IFERROR(IF(VLOOKUP(#REF!&amp;"-"&amp;ROW()-89,[1]ワークシート!$F$2:$BW$1002,12,0)="","",VLOOKUP(#REF!&amp;"-"&amp;ROW()-89,[1]ワークシート!$F$2:$BW$1002,12,0)),"")</f>
        <v/>
      </c>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row>
    <row r="230" spans="1:70" ht="35.1" hidden="1" customHeight="1">
      <c r="A230" s="15" t="str">
        <f>+IFERROR(IF(VLOOKUP(#REF!&amp;"-"&amp;ROW()-89,[1]ワークシート!$F$2:$BX$1002,6,0)="","",VLOOKUP(#REF!&amp;"-"&amp;ROW()-89,[1]ワークシート!$F$2:$BX$1002,6,0)),"")</f>
        <v/>
      </c>
      <c r="B230" s="25"/>
      <c r="C230" s="15" t="str">
        <f>+IFERROR(IF(VLOOKUP(#REF!&amp;"-"&amp;ROW()-89,[1]ワークシート!$F$2:$BX$1002,7,0)="","",VLOOKUP(#REF!&amp;"-"&amp;ROW()-89,[1]ワークシート!$F$2:$BX$1002,7,0)),"")</f>
        <v/>
      </c>
      <c r="D230" s="25"/>
      <c r="E230" s="15" t="str">
        <f>+IFERROR(IF(VLOOKUP(#REF!&amp;"-"&amp;ROW()-89,[1]ワークシート!$F$2:$BX$1002,8,0)="","",VLOOKUP(#REF!&amp;"-"&amp;ROW()-89,[1]ワークシート!$F$2:$BX$1002,8,0)),"")</f>
        <v/>
      </c>
      <c r="F230" s="25"/>
      <c r="G230" s="48" t="str">
        <f>+IFERROR(IF(VLOOKUP(#REF!&amp;"-"&amp;ROW()-89,[1]ワークシート!$F$2:$BX$1002,9,0)="","",VLOOKUP(#REF!&amp;"-"&amp;ROW()-89,[1]ワークシート!$F$2:$BX$1002,9,0)),"")</f>
        <v/>
      </c>
      <c r="H2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0" s="52"/>
      <c r="J230" s="15" t="str">
        <f>+IFERROR(IF(VLOOKUP(#REF!&amp;"-"&amp;ROW()-89,[1]ワークシート!$F$2:$BX$1002,16,0)="","",VLOOKUP(#REF!&amp;"-"&amp;ROW()-89,[1]ワークシート!$F$2:$BX$1002,16,0)),"")</f>
        <v/>
      </c>
      <c r="K230" s="30"/>
      <c r="L230" s="25"/>
      <c r="M230" s="57" t="str">
        <f>+IFERROR(VLOOKUP(#REF!&amp;"-"&amp;ROW()-89,[1]ワークシート!$F$2:$BX$1002,21,0),"")</f>
        <v/>
      </c>
      <c r="N230" s="65"/>
      <c r="O230" s="69" t="str">
        <f>+IFERROR(VLOOKUP(#REF!&amp;"-"&amp;ROW()-89,[1]ワークシート!$F$2:$BX$1002,22,0),"")</f>
        <v/>
      </c>
      <c r="P230" s="69"/>
      <c r="Q230" s="74" t="str">
        <f>+IFERROR(IF(VLOOKUP(#REF!&amp;"-"&amp;ROW()-89,[1]ワークシート!$F$2:$BX$1002,53,0)="","",VLOOKUP(#REF!&amp;"-"&amp;ROW()-89,[1]ワークシート!$F$2:$BX$1002,53,0)),"")</f>
        <v/>
      </c>
      <c r="R230" s="74"/>
      <c r="S230" s="74"/>
      <c r="T230" s="69" t="str">
        <f>+IFERROR(VLOOKUP(#REF!&amp;"-"&amp;ROW()-89,[1]ワークシート!$F$2:$BX$1002,58,0),"")</f>
        <v/>
      </c>
      <c r="U230" s="69"/>
      <c r="V230" s="69" t="str">
        <f>+IFERROR(VLOOKUP(#REF!&amp;"-"&amp;ROW()-89,[1]ワークシート!$F$2:$BX$1002,59,0),"")</f>
        <v/>
      </c>
      <c r="W230" s="69"/>
      <c r="X230" s="69"/>
      <c r="Y230" s="48" t="str">
        <f t="shared" si="4"/>
        <v/>
      </c>
      <c r="Z230" s="48"/>
      <c r="AA230" s="15" t="str">
        <f>+IFERROR(VLOOKUP(#REF!&amp;"-"&amp;ROW()-89,[1]ワークシート!$F$2:$BX$1002,10,0)&amp;"","")</f>
        <v/>
      </c>
      <c r="AB230" s="25"/>
      <c r="AC230" s="125" t="str">
        <f>+IFERROR(VLOOKUP(#REF!&amp;"-"&amp;ROW()-89,[1]ワークシート!$F$2:$BX$1002,63,0),"")</f>
        <v/>
      </c>
      <c r="AD230" s="125"/>
      <c r="AE230" s="48" t="str">
        <f t="shared" si="5"/>
        <v/>
      </c>
      <c r="AF230" s="48"/>
      <c r="AG230" s="48" t="str">
        <f>+IFERROR(IF(VLOOKUP(#REF!&amp;"-"&amp;ROW()-89,[1]ワークシート!$F$2:$BX$1002,64,0)="","",VLOOKUP(#REF!&amp;"-"&amp;ROW()-89,[1]ワークシート!$F$2:$BX$1002,64,0)),"")</f>
        <v/>
      </c>
      <c r="AH230" s="48"/>
      <c r="AJ230" s="138">
        <v>147</v>
      </c>
      <c r="AK230" s="138" t="e">
        <f>+#REF!&amp;AJ230</f>
        <v>#REF!</v>
      </c>
      <c r="AL230" s="43"/>
      <c r="AM230" s="43" t="str">
        <f>+IFERROR(IF(VLOOKUP(#REF!&amp;"-"&amp;ROW()-89,[1]ワークシート!$F$2:$BW$1002,12,0)="","",VLOOKUP(#REF!&amp;"-"&amp;ROW()-89,[1]ワークシート!$F$2:$BW$1002,12,0)),"")</f>
        <v/>
      </c>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row>
    <row r="231" spans="1:70" ht="35.1" hidden="1" customHeight="1">
      <c r="A231" s="15" t="str">
        <f>+IFERROR(IF(VLOOKUP(#REF!&amp;"-"&amp;ROW()-89,[1]ワークシート!$F$2:$BX$1002,6,0)="","",VLOOKUP(#REF!&amp;"-"&amp;ROW()-89,[1]ワークシート!$F$2:$BX$1002,6,0)),"")</f>
        <v/>
      </c>
      <c r="B231" s="25"/>
      <c r="C231" s="15" t="str">
        <f>+IFERROR(IF(VLOOKUP(#REF!&amp;"-"&amp;ROW()-89,[1]ワークシート!$F$2:$BX$1002,7,0)="","",VLOOKUP(#REF!&amp;"-"&amp;ROW()-89,[1]ワークシート!$F$2:$BX$1002,7,0)),"")</f>
        <v/>
      </c>
      <c r="D231" s="25"/>
      <c r="E231" s="15" t="str">
        <f>+IFERROR(IF(VLOOKUP(#REF!&amp;"-"&amp;ROW()-89,[1]ワークシート!$F$2:$BX$1002,8,0)="","",VLOOKUP(#REF!&amp;"-"&amp;ROW()-89,[1]ワークシート!$F$2:$BX$1002,8,0)),"")</f>
        <v/>
      </c>
      <c r="F231" s="25"/>
      <c r="G231" s="48" t="str">
        <f>+IFERROR(IF(VLOOKUP(#REF!&amp;"-"&amp;ROW()-89,[1]ワークシート!$F$2:$BX$1002,9,0)="","",VLOOKUP(#REF!&amp;"-"&amp;ROW()-89,[1]ワークシート!$F$2:$BX$1002,9,0)),"")</f>
        <v/>
      </c>
      <c r="H2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1" s="52"/>
      <c r="J231" s="15" t="str">
        <f>+IFERROR(IF(VLOOKUP(#REF!&amp;"-"&amp;ROW()-89,[1]ワークシート!$F$2:$BX$1002,16,0)="","",VLOOKUP(#REF!&amp;"-"&amp;ROW()-89,[1]ワークシート!$F$2:$BX$1002,16,0)),"")</f>
        <v/>
      </c>
      <c r="K231" s="30"/>
      <c r="L231" s="25"/>
      <c r="M231" s="57" t="str">
        <f>+IFERROR(VLOOKUP(#REF!&amp;"-"&amp;ROW()-89,[1]ワークシート!$F$2:$BX$1002,21,0),"")</f>
        <v/>
      </c>
      <c r="N231" s="65"/>
      <c r="O231" s="69" t="str">
        <f>+IFERROR(VLOOKUP(#REF!&amp;"-"&amp;ROW()-89,[1]ワークシート!$F$2:$BX$1002,22,0),"")</f>
        <v/>
      </c>
      <c r="P231" s="69"/>
      <c r="Q231" s="74" t="str">
        <f>+IFERROR(IF(VLOOKUP(#REF!&amp;"-"&amp;ROW()-89,[1]ワークシート!$F$2:$BX$1002,53,0)="","",VLOOKUP(#REF!&amp;"-"&amp;ROW()-89,[1]ワークシート!$F$2:$BX$1002,53,0)),"")</f>
        <v/>
      </c>
      <c r="R231" s="74"/>
      <c r="S231" s="74"/>
      <c r="T231" s="69" t="str">
        <f>+IFERROR(VLOOKUP(#REF!&amp;"-"&amp;ROW()-89,[1]ワークシート!$F$2:$BX$1002,58,0),"")</f>
        <v/>
      </c>
      <c r="U231" s="69"/>
      <c r="V231" s="69" t="str">
        <f>+IFERROR(VLOOKUP(#REF!&amp;"-"&amp;ROW()-89,[1]ワークシート!$F$2:$BX$1002,59,0),"")</f>
        <v/>
      </c>
      <c r="W231" s="69"/>
      <c r="X231" s="69"/>
      <c r="Y231" s="48" t="str">
        <f t="shared" si="4"/>
        <v/>
      </c>
      <c r="Z231" s="48"/>
      <c r="AA231" s="15" t="str">
        <f>+IFERROR(VLOOKUP(#REF!&amp;"-"&amp;ROW()-89,[1]ワークシート!$F$2:$BX$1002,10,0)&amp;"","")</f>
        <v/>
      </c>
      <c r="AB231" s="25"/>
      <c r="AC231" s="125" t="str">
        <f>+IFERROR(VLOOKUP(#REF!&amp;"-"&amp;ROW()-89,[1]ワークシート!$F$2:$BX$1002,63,0),"")</f>
        <v/>
      </c>
      <c r="AD231" s="125"/>
      <c r="AE231" s="48" t="str">
        <f t="shared" si="5"/>
        <v/>
      </c>
      <c r="AF231" s="48"/>
      <c r="AG231" s="48" t="str">
        <f>+IFERROR(IF(VLOOKUP(#REF!&amp;"-"&amp;ROW()-89,[1]ワークシート!$F$2:$BX$1002,64,0)="","",VLOOKUP(#REF!&amp;"-"&amp;ROW()-89,[1]ワークシート!$F$2:$BX$1002,64,0)),"")</f>
        <v/>
      </c>
      <c r="AH231" s="48"/>
      <c r="AJ231" s="138">
        <v>148</v>
      </c>
      <c r="AK231" s="138" t="e">
        <f>+#REF!&amp;AJ231</f>
        <v>#REF!</v>
      </c>
      <c r="AL231" s="43"/>
      <c r="AM231" s="43" t="str">
        <f>+IFERROR(IF(VLOOKUP(#REF!&amp;"-"&amp;ROW()-89,[1]ワークシート!$F$2:$BW$1002,12,0)="","",VLOOKUP(#REF!&amp;"-"&amp;ROW()-89,[1]ワークシート!$F$2:$BW$1002,12,0)),"")</f>
        <v/>
      </c>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row>
    <row r="232" spans="1:70" ht="35.1" hidden="1" customHeight="1">
      <c r="A232" s="15" t="str">
        <f>+IFERROR(IF(VLOOKUP(#REF!&amp;"-"&amp;ROW()-89,[1]ワークシート!$F$2:$BX$1002,6,0)="","",VLOOKUP(#REF!&amp;"-"&amp;ROW()-89,[1]ワークシート!$F$2:$BX$1002,6,0)),"")</f>
        <v/>
      </c>
      <c r="B232" s="25"/>
      <c r="C232" s="15" t="str">
        <f>+IFERROR(IF(VLOOKUP(#REF!&amp;"-"&amp;ROW()-89,[1]ワークシート!$F$2:$BX$1002,7,0)="","",VLOOKUP(#REF!&amp;"-"&amp;ROW()-89,[1]ワークシート!$F$2:$BX$1002,7,0)),"")</f>
        <v/>
      </c>
      <c r="D232" s="25"/>
      <c r="E232" s="15" t="str">
        <f>+IFERROR(IF(VLOOKUP(#REF!&amp;"-"&amp;ROW()-89,[1]ワークシート!$F$2:$BX$1002,8,0)="","",VLOOKUP(#REF!&amp;"-"&amp;ROW()-89,[1]ワークシート!$F$2:$BX$1002,8,0)),"")</f>
        <v/>
      </c>
      <c r="F232" s="25"/>
      <c r="G232" s="48" t="str">
        <f>+IFERROR(IF(VLOOKUP(#REF!&amp;"-"&amp;ROW()-89,[1]ワークシート!$F$2:$BX$1002,9,0)="","",VLOOKUP(#REF!&amp;"-"&amp;ROW()-89,[1]ワークシート!$F$2:$BX$1002,9,0)),"")</f>
        <v/>
      </c>
      <c r="H2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2" s="52"/>
      <c r="J232" s="15" t="str">
        <f>+IFERROR(IF(VLOOKUP(#REF!&amp;"-"&amp;ROW()-89,[1]ワークシート!$F$2:$BX$1002,16,0)="","",VLOOKUP(#REF!&amp;"-"&amp;ROW()-89,[1]ワークシート!$F$2:$BX$1002,16,0)),"")</f>
        <v/>
      </c>
      <c r="K232" s="30"/>
      <c r="L232" s="25"/>
      <c r="M232" s="57" t="str">
        <f>+IFERROR(VLOOKUP(#REF!&amp;"-"&amp;ROW()-89,[1]ワークシート!$F$2:$BX$1002,21,0),"")</f>
        <v/>
      </c>
      <c r="N232" s="65"/>
      <c r="O232" s="69" t="str">
        <f>+IFERROR(VLOOKUP(#REF!&amp;"-"&amp;ROW()-89,[1]ワークシート!$F$2:$BX$1002,22,0),"")</f>
        <v/>
      </c>
      <c r="P232" s="69"/>
      <c r="Q232" s="74" t="str">
        <f>+IFERROR(IF(VLOOKUP(#REF!&amp;"-"&amp;ROW()-89,[1]ワークシート!$F$2:$BX$1002,53,0)="","",VLOOKUP(#REF!&amp;"-"&amp;ROW()-89,[1]ワークシート!$F$2:$BX$1002,53,0)),"")</f>
        <v/>
      </c>
      <c r="R232" s="74"/>
      <c r="S232" s="74"/>
      <c r="T232" s="69" t="str">
        <f>+IFERROR(VLOOKUP(#REF!&amp;"-"&amp;ROW()-89,[1]ワークシート!$F$2:$BX$1002,58,0),"")</f>
        <v/>
      </c>
      <c r="U232" s="69"/>
      <c r="V232" s="69" t="str">
        <f>+IFERROR(VLOOKUP(#REF!&amp;"-"&amp;ROW()-89,[1]ワークシート!$F$2:$BX$1002,59,0),"")</f>
        <v/>
      </c>
      <c r="W232" s="69"/>
      <c r="X232" s="69"/>
      <c r="Y232" s="48" t="str">
        <f t="shared" si="4"/>
        <v/>
      </c>
      <c r="Z232" s="48"/>
      <c r="AA232" s="15" t="str">
        <f>+IFERROR(VLOOKUP(#REF!&amp;"-"&amp;ROW()-89,[1]ワークシート!$F$2:$BX$1002,10,0)&amp;"","")</f>
        <v/>
      </c>
      <c r="AB232" s="25"/>
      <c r="AC232" s="125" t="str">
        <f>+IFERROR(VLOOKUP(#REF!&amp;"-"&amp;ROW()-89,[1]ワークシート!$F$2:$BX$1002,63,0),"")</f>
        <v/>
      </c>
      <c r="AD232" s="125"/>
      <c r="AE232" s="48" t="str">
        <f t="shared" si="5"/>
        <v/>
      </c>
      <c r="AF232" s="48"/>
      <c r="AG232" s="48" t="str">
        <f>+IFERROR(IF(VLOOKUP(#REF!&amp;"-"&amp;ROW()-89,[1]ワークシート!$F$2:$BX$1002,64,0)="","",VLOOKUP(#REF!&amp;"-"&amp;ROW()-89,[1]ワークシート!$F$2:$BX$1002,64,0)),"")</f>
        <v/>
      </c>
      <c r="AH232" s="48"/>
      <c r="AJ232" s="138">
        <v>149</v>
      </c>
      <c r="AK232" s="138" t="e">
        <f>+#REF!&amp;AJ232</f>
        <v>#REF!</v>
      </c>
      <c r="AL232" s="43"/>
      <c r="AM232" s="43" t="str">
        <f>+IFERROR(IF(VLOOKUP(#REF!&amp;"-"&amp;ROW()-89,[1]ワークシート!$F$2:$BW$1002,12,0)="","",VLOOKUP(#REF!&amp;"-"&amp;ROW()-89,[1]ワークシート!$F$2:$BW$1002,12,0)),"")</f>
        <v/>
      </c>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row>
    <row r="233" spans="1:70" ht="35.1" hidden="1" customHeight="1">
      <c r="A233" s="15" t="str">
        <f>+IFERROR(IF(VLOOKUP(#REF!&amp;"-"&amp;ROW()-89,[1]ワークシート!$F$2:$BX$1002,6,0)="","",VLOOKUP(#REF!&amp;"-"&amp;ROW()-89,[1]ワークシート!$F$2:$BX$1002,6,0)),"")</f>
        <v/>
      </c>
      <c r="B233" s="25"/>
      <c r="C233" s="15" t="str">
        <f>+IFERROR(IF(VLOOKUP(#REF!&amp;"-"&amp;ROW()-89,[1]ワークシート!$F$2:$BX$1002,7,0)="","",VLOOKUP(#REF!&amp;"-"&amp;ROW()-89,[1]ワークシート!$F$2:$BX$1002,7,0)),"")</f>
        <v/>
      </c>
      <c r="D233" s="25"/>
      <c r="E233" s="15" t="str">
        <f>+IFERROR(IF(VLOOKUP(#REF!&amp;"-"&amp;ROW()-89,[1]ワークシート!$F$2:$BX$1002,8,0)="","",VLOOKUP(#REF!&amp;"-"&amp;ROW()-89,[1]ワークシート!$F$2:$BX$1002,8,0)),"")</f>
        <v/>
      </c>
      <c r="F233" s="25"/>
      <c r="G233" s="48" t="str">
        <f>+IFERROR(IF(VLOOKUP(#REF!&amp;"-"&amp;ROW()-89,[1]ワークシート!$F$2:$BX$1002,9,0)="","",VLOOKUP(#REF!&amp;"-"&amp;ROW()-89,[1]ワークシート!$F$2:$BX$1002,9,0)),"")</f>
        <v/>
      </c>
      <c r="H2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3" s="52"/>
      <c r="J233" s="15" t="str">
        <f>+IFERROR(IF(VLOOKUP(#REF!&amp;"-"&amp;ROW()-89,[1]ワークシート!$F$2:$BX$1002,16,0)="","",VLOOKUP(#REF!&amp;"-"&amp;ROW()-89,[1]ワークシート!$F$2:$BX$1002,16,0)),"")</f>
        <v/>
      </c>
      <c r="K233" s="30"/>
      <c r="L233" s="25"/>
      <c r="M233" s="57" t="str">
        <f>+IFERROR(VLOOKUP(#REF!&amp;"-"&amp;ROW()-89,[1]ワークシート!$F$2:$BX$1002,21,0),"")</f>
        <v/>
      </c>
      <c r="N233" s="65"/>
      <c r="O233" s="69" t="str">
        <f>+IFERROR(VLOOKUP(#REF!&amp;"-"&amp;ROW()-89,[1]ワークシート!$F$2:$BX$1002,22,0),"")</f>
        <v/>
      </c>
      <c r="P233" s="69"/>
      <c r="Q233" s="74" t="str">
        <f>+IFERROR(IF(VLOOKUP(#REF!&amp;"-"&amp;ROW()-89,[1]ワークシート!$F$2:$BX$1002,53,0)="","",VLOOKUP(#REF!&amp;"-"&amp;ROW()-89,[1]ワークシート!$F$2:$BX$1002,53,0)),"")</f>
        <v/>
      </c>
      <c r="R233" s="74"/>
      <c r="S233" s="74"/>
      <c r="T233" s="69" t="str">
        <f>+IFERROR(VLOOKUP(#REF!&amp;"-"&amp;ROW()-89,[1]ワークシート!$F$2:$BX$1002,58,0),"")</f>
        <v/>
      </c>
      <c r="U233" s="69"/>
      <c r="V233" s="69" t="str">
        <f>+IFERROR(VLOOKUP(#REF!&amp;"-"&amp;ROW()-89,[1]ワークシート!$F$2:$BX$1002,59,0),"")</f>
        <v/>
      </c>
      <c r="W233" s="69"/>
      <c r="X233" s="69"/>
      <c r="Y233" s="48" t="str">
        <f t="shared" si="4"/>
        <v/>
      </c>
      <c r="Z233" s="48"/>
      <c r="AA233" s="15" t="str">
        <f>+IFERROR(VLOOKUP(#REF!&amp;"-"&amp;ROW()-89,[1]ワークシート!$F$2:$BX$1002,10,0)&amp;"","")</f>
        <v/>
      </c>
      <c r="AB233" s="25"/>
      <c r="AC233" s="125" t="str">
        <f>+IFERROR(VLOOKUP(#REF!&amp;"-"&amp;ROW()-89,[1]ワークシート!$F$2:$BX$1002,63,0),"")</f>
        <v/>
      </c>
      <c r="AD233" s="125"/>
      <c r="AE233" s="48" t="str">
        <f t="shared" si="5"/>
        <v/>
      </c>
      <c r="AF233" s="48"/>
      <c r="AG233" s="48" t="str">
        <f>+IFERROR(IF(VLOOKUP(#REF!&amp;"-"&amp;ROW()-89,[1]ワークシート!$F$2:$BX$1002,64,0)="","",VLOOKUP(#REF!&amp;"-"&amp;ROW()-89,[1]ワークシート!$F$2:$BX$1002,64,0)),"")</f>
        <v/>
      </c>
      <c r="AH233" s="48"/>
      <c r="AJ233" s="138">
        <v>150</v>
      </c>
      <c r="AK233" s="138" t="e">
        <f>+#REF!&amp;AJ233</f>
        <v>#REF!</v>
      </c>
      <c r="AL233" s="43"/>
      <c r="AM233" s="43" t="str">
        <f>+IFERROR(IF(VLOOKUP(#REF!&amp;"-"&amp;ROW()-89,[1]ワークシート!$F$2:$BW$1002,12,0)="","",VLOOKUP(#REF!&amp;"-"&amp;ROW()-89,[1]ワークシート!$F$2:$BW$1002,12,0)),"")</f>
        <v/>
      </c>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row>
    <row r="234" spans="1:70" ht="35.1" hidden="1" customHeight="1">
      <c r="A234" s="15" t="str">
        <f>+IFERROR(IF(VLOOKUP(#REF!&amp;"-"&amp;ROW()-89,[1]ワークシート!$F$2:$BX$1002,6,0)="","",VLOOKUP(#REF!&amp;"-"&amp;ROW()-89,[1]ワークシート!$F$2:$BX$1002,6,0)),"")</f>
        <v/>
      </c>
      <c r="B234" s="25"/>
      <c r="C234" s="15" t="str">
        <f>+IFERROR(IF(VLOOKUP(#REF!&amp;"-"&amp;ROW()-89,[1]ワークシート!$F$2:$BX$1002,7,0)="","",VLOOKUP(#REF!&amp;"-"&amp;ROW()-89,[1]ワークシート!$F$2:$BX$1002,7,0)),"")</f>
        <v/>
      </c>
      <c r="D234" s="25"/>
      <c r="E234" s="15" t="str">
        <f>+IFERROR(IF(VLOOKUP(#REF!&amp;"-"&amp;ROW()-89,[1]ワークシート!$F$2:$BX$1002,8,0)="","",VLOOKUP(#REF!&amp;"-"&amp;ROW()-89,[1]ワークシート!$F$2:$BX$1002,8,0)),"")</f>
        <v/>
      </c>
      <c r="F234" s="25"/>
      <c r="G234" s="48" t="str">
        <f>+IFERROR(IF(VLOOKUP(#REF!&amp;"-"&amp;ROW()-89,[1]ワークシート!$F$2:$BX$1002,9,0)="","",VLOOKUP(#REF!&amp;"-"&amp;ROW()-89,[1]ワークシート!$F$2:$BX$1002,9,0)),"")</f>
        <v/>
      </c>
      <c r="H2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4" s="52"/>
      <c r="J234" s="15" t="str">
        <f>+IFERROR(IF(VLOOKUP(#REF!&amp;"-"&amp;ROW()-89,[1]ワークシート!$F$2:$BX$1002,16,0)="","",VLOOKUP(#REF!&amp;"-"&amp;ROW()-89,[1]ワークシート!$F$2:$BX$1002,16,0)),"")</f>
        <v/>
      </c>
      <c r="K234" s="30"/>
      <c r="L234" s="25"/>
      <c r="M234" s="57" t="str">
        <f>+IFERROR(VLOOKUP(#REF!&amp;"-"&amp;ROW()-89,[1]ワークシート!$F$2:$BX$1002,21,0),"")</f>
        <v/>
      </c>
      <c r="N234" s="65"/>
      <c r="O234" s="69" t="str">
        <f>+IFERROR(VLOOKUP(#REF!&amp;"-"&amp;ROW()-89,[1]ワークシート!$F$2:$BX$1002,22,0),"")</f>
        <v/>
      </c>
      <c r="P234" s="69"/>
      <c r="Q234" s="74" t="str">
        <f>+IFERROR(IF(VLOOKUP(#REF!&amp;"-"&amp;ROW()-89,[1]ワークシート!$F$2:$BX$1002,53,0)="","",VLOOKUP(#REF!&amp;"-"&amp;ROW()-89,[1]ワークシート!$F$2:$BX$1002,53,0)),"")</f>
        <v/>
      </c>
      <c r="R234" s="74"/>
      <c r="S234" s="74"/>
      <c r="T234" s="69" t="str">
        <f>+IFERROR(VLOOKUP(#REF!&amp;"-"&amp;ROW()-89,[1]ワークシート!$F$2:$BX$1002,58,0),"")</f>
        <v/>
      </c>
      <c r="U234" s="69"/>
      <c r="V234" s="69" t="str">
        <f>+IFERROR(VLOOKUP(#REF!&amp;"-"&amp;ROW()-89,[1]ワークシート!$F$2:$BX$1002,59,0),"")</f>
        <v/>
      </c>
      <c r="W234" s="69"/>
      <c r="X234" s="69"/>
      <c r="Y234" s="48" t="str">
        <f t="shared" si="4"/>
        <v/>
      </c>
      <c r="Z234" s="48"/>
      <c r="AA234" s="15" t="str">
        <f>+IFERROR(VLOOKUP(#REF!&amp;"-"&amp;ROW()-89,[1]ワークシート!$F$2:$BX$1002,10,0)&amp;"","")</f>
        <v/>
      </c>
      <c r="AB234" s="25"/>
      <c r="AC234" s="125" t="str">
        <f>+IFERROR(VLOOKUP(#REF!&amp;"-"&amp;ROW()-89,[1]ワークシート!$F$2:$BX$1002,63,0),"")</f>
        <v/>
      </c>
      <c r="AD234" s="125"/>
      <c r="AE234" s="48" t="str">
        <f t="shared" si="5"/>
        <v/>
      </c>
      <c r="AF234" s="48"/>
      <c r="AG234" s="48" t="str">
        <f>+IFERROR(IF(VLOOKUP(#REF!&amp;"-"&amp;ROW()-89,[1]ワークシート!$F$2:$BX$1002,64,0)="","",VLOOKUP(#REF!&amp;"-"&amp;ROW()-89,[1]ワークシート!$F$2:$BX$1002,64,0)),"")</f>
        <v/>
      </c>
      <c r="AH234" s="48"/>
      <c r="AJ234" s="138">
        <v>151</v>
      </c>
      <c r="AK234" s="138" t="e">
        <f>+#REF!&amp;AJ234</f>
        <v>#REF!</v>
      </c>
      <c r="AL234" s="43"/>
      <c r="AM234" s="43" t="str">
        <f>+IFERROR(IF(VLOOKUP(#REF!&amp;"-"&amp;ROW()-89,[1]ワークシート!$F$2:$BW$1002,12,0)="","",VLOOKUP(#REF!&amp;"-"&amp;ROW()-89,[1]ワークシート!$F$2:$BW$1002,12,0)),"")</f>
        <v/>
      </c>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row>
    <row r="235" spans="1:70" ht="35.1" hidden="1" customHeight="1">
      <c r="A235" s="15" t="str">
        <f>+IFERROR(IF(VLOOKUP(#REF!&amp;"-"&amp;ROW()-89,[1]ワークシート!$F$2:$BX$1002,6,0)="","",VLOOKUP(#REF!&amp;"-"&amp;ROW()-89,[1]ワークシート!$F$2:$BX$1002,6,0)),"")</f>
        <v/>
      </c>
      <c r="B235" s="25"/>
      <c r="C235" s="15" t="str">
        <f>+IFERROR(IF(VLOOKUP(#REF!&amp;"-"&amp;ROW()-89,[1]ワークシート!$F$2:$BX$1002,7,0)="","",VLOOKUP(#REF!&amp;"-"&amp;ROW()-89,[1]ワークシート!$F$2:$BX$1002,7,0)),"")</f>
        <v/>
      </c>
      <c r="D235" s="25"/>
      <c r="E235" s="15" t="str">
        <f>+IFERROR(IF(VLOOKUP(#REF!&amp;"-"&amp;ROW()-89,[1]ワークシート!$F$2:$BX$1002,8,0)="","",VLOOKUP(#REF!&amp;"-"&amp;ROW()-89,[1]ワークシート!$F$2:$BX$1002,8,0)),"")</f>
        <v/>
      </c>
      <c r="F235" s="25"/>
      <c r="G235" s="48" t="str">
        <f>+IFERROR(IF(VLOOKUP(#REF!&amp;"-"&amp;ROW()-89,[1]ワークシート!$F$2:$BX$1002,9,0)="","",VLOOKUP(#REF!&amp;"-"&amp;ROW()-89,[1]ワークシート!$F$2:$BX$1002,9,0)),"")</f>
        <v/>
      </c>
      <c r="H2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5" s="52"/>
      <c r="J235" s="15" t="str">
        <f>+IFERROR(IF(VLOOKUP(#REF!&amp;"-"&amp;ROW()-89,[1]ワークシート!$F$2:$BX$1002,16,0)="","",VLOOKUP(#REF!&amp;"-"&amp;ROW()-89,[1]ワークシート!$F$2:$BX$1002,16,0)),"")</f>
        <v/>
      </c>
      <c r="K235" s="30"/>
      <c r="L235" s="25"/>
      <c r="M235" s="57" t="str">
        <f>+IFERROR(VLOOKUP(#REF!&amp;"-"&amp;ROW()-89,[1]ワークシート!$F$2:$BX$1002,21,0),"")</f>
        <v/>
      </c>
      <c r="N235" s="65"/>
      <c r="O235" s="69" t="str">
        <f>+IFERROR(VLOOKUP(#REF!&amp;"-"&amp;ROW()-89,[1]ワークシート!$F$2:$BX$1002,22,0),"")</f>
        <v/>
      </c>
      <c r="P235" s="69"/>
      <c r="Q235" s="74" t="str">
        <f>+IFERROR(IF(VLOOKUP(#REF!&amp;"-"&amp;ROW()-89,[1]ワークシート!$F$2:$BX$1002,53,0)="","",VLOOKUP(#REF!&amp;"-"&amp;ROW()-89,[1]ワークシート!$F$2:$BX$1002,53,0)),"")</f>
        <v/>
      </c>
      <c r="R235" s="74"/>
      <c r="S235" s="74"/>
      <c r="T235" s="69" t="str">
        <f>+IFERROR(VLOOKUP(#REF!&amp;"-"&amp;ROW()-89,[1]ワークシート!$F$2:$BX$1002,58,0),"")</f>
        <v/>
      </c>
      <c r="U235" s="69"/>
      <c r="V235" s="69" t="str">
        <f>+IFERROR(VLOOKUP(#REF!&amp;"-"&amp;ROW()-89,[1]ワークシート!$F$2:$BX$1002,59,0),"")</f>
        <v/>
      </c>
      <c r="W235" s="69"/>
      <c r="X235" s="69"/>
      <c r="Y235" s="48" t="str">
        <f t="shared" si="4"/>
        <v/>
      </c>
      <c r="Z235" s="48"/>
      <c r="AA235" s="15" t="str">
        <f>+IFERROR(VLOOKUP(#REF!&amp;"-"&amp;ROW()-89,[1]ワークシート!$F$2:$BX$1002,10,0)&amp;"","")</f>
        <v/>
      </c>
      <c r="AB235" s="25"/>
      <c r="AC235" s="125" t="str">
        <f>+IFERROR(VLOOKUP(#REF!&amp;"-"&amp;ROW()-89,[1]ワークシート!$F$2:$BX$1002,63,0),"")</f>
        <v/>
      </c>
      <c r="AD235" s="125"/>
      <c r="AE235" s="48" t="str">
        <f t="shared" si="5"/>
        <v/>
      </c>
      <c r="AF235" s="48"/>
      <c r="AG235" s="48" t="str">
        <f>+IFERROR(IF(VLOOKUP(#REF!&amp;"-"&amp;ROW()-89,[1]ワークシート!$F$2:$BX$1002,64,0)="","",VLOOKUP(#REF!&amp;"-"&amp;ROW()-89,[1]ワークシート!$F$2:$BX$1002,64,0)),"")</f>
        <v/>
      </c>
      <c r="AH235" s="48"/>
      <c r="AJ235" s="138">
        <v>152</v>
      </c>
      <c r="AK235" s="138" t="e">
        <f>+#REF!&amp;AJ235</f>
        <v>#REF!</v>
      </c>
      <c r="AL235" s="43"/>
      <c r="AM235" s="43" t="str">
        <f>+IFERROR(IF(VLOOKUP(#REF!&amp;"-"&amp;ROW()-89,[1]ワークシート!$F$2:$BW$1002,12,0)="","",VLOOKUP(#REF!&amp;"-"&amp;ROW()-89,[1]ワークシート!$F$2:$BW$1002,12,0)),"")</f>
        <v/>
      </c>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row>
    <row r="236" spans="1:70" ht="35.1" hidden="1" customHeight="1">
      <c r="A236" s="15" t="str">
        <f>+IFERROR(IF(VLOOKUP(#REF!&amp;"-"&amp;ROW()-89,[1]ワークシート!$F$2:$BX$1002,6,0)="","",VLOOKUP(#REF!&amp;"-"&amp;ROW()-89,[1]ワークシート!$F$2:$BX$1002,6,0)),"")</f>
        <v/>
      </c>
      <c r="B236" s="25"/>
      <c r="C236" s="15" t="str">
        <f>+IFERROR(IF(VLOOKUP(#REF!&amp;"-"&amp;ROW()-89,[1]ワークシート!$F$2:$BX$1002,7,0)="","",VLOOKUP(#REF!&amp;"-"&amp;ROW()-89,[1]ワークシート!$F$2:$BX$1002,7,0)),"")</f>
        <v/>
      </c>
      <c r="D236" s="25"/>
      <c r="E236" s="15" t="str">
        <f>+IFERROR(IF(VLOOKUP(#REF!&amp;"-"&amp;ROW()-89,[1]ワークシート!$F$2:$BX$1002,8,0)="","",VLOOKUP(#REF!&amp;"-"&amp;ROW()-89,[1]ワークシート!$F$2:$BX$1002,8,0)),"")</f>
        <v/>
      </c>
      <c r="F236" s="25"/>
      <c r="G236" s="48" t="str">
        <f>+IFERROR(IF(VLOOKUP(#REF!&amp;"-"&amp;ROW()-89,[1]ワークシート!$F$2:$BX$1002,9,0)="","",VLOOKUP(#REF!&amp;"-"&amp;ROW()-89,[1]ワークシート!$F$2:$BX$1002,9,0)),"")</f>
        <v/>
      </c>
      <c r="H2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6" s="52"/>
      <c r="J236" s="15" t="str">
        <f>+IFERROR(IF(VLOOKUP(#REF!&amp;"-"&amp;ROW()-89,[1]ワークシート!$F$2:$BX$1002,16,0)="","",VLOOKUP(#REF!&amp;"-"&amp;ROW()-89,[1]ワークシート!$F$2:$BX$1002,16,0)),"")</f>
        <v/>
      </c>
      <c r="K236" s="30"/>
      <c r="L236" s="25"/>
      <c r="M236" s="57" t="str">
        <f>+IFERROR(VLOOKUP(#REF!&amp;"-"&amp;ROW()-89,[1]ワークシート!$F$2:$BX$1002,21,0),"")</f>
        <v/>
      </c>
      <c r="N236" s="65"/>
      <c r="O236" s="69" t="str">
        <f>+IFERROR(VLOOKUP(#REF!&amp;"-"&amp;ROW()-89,[1]ワークシート!$F$2:$BX$1002,22,0),"")</f>
        <v/>
      </c>
      <c r="P236" s="69"/>
      <c r="Q236" s="74" t="str">
        <f>+IFERROR(IF(VLOOKUP(#REF!&amp;"-"&amp;ROW()-89,[1]ワークシート!$F$2:$BX$1002,53,0)="","",VLOOKUP(#REF!&amp;"-"&amp;ROW()-89,[1]ワークシート!$F$2:$BX$1002,53,0)),"")</f>
        <v/>
      </c>
      <c r="R236" s="74"/>
      <c r="S236" s="74"/>
      <c r="T236" s="69" t="str">
        <f>+IFERROR(VLOOKUP(#REF!&amp;"-"&amp;ROW()-89,[1]ワークシート!$F$2:$BX$1002,58,0),"")</f>
        <v/>
      </c>
      <c r="U236" s="69"/>
      <c r="V236" s="69" t="str">
        <f>+IFERROR(VLOOKUP(#REF!&amp;"-"&amp;ROW()-89,[1]ワークシート!$F$2:$BX$1002,59,0),"")</f>
        <v/>
      </c>
      <c r="W236" s="69"/>
      <c r="X236" s="69"/>
      <c r="Y236" s="48" t="str">
        <f t="shared" si="4"/>
        <v/>
      </c>
      <c r="Z236" s="48"/>
      <c r="AA236" s="15" t="str">
        <f>+IFERROR(VLOOKUP(#REF!&amp;"-"&amp;ROW()-89,[1]ワークシート!$F$2:$BX$1002,10,0)&amp;"","")</f>
        <v/>
      </c>
      <c r="AB236" s="25"/>
      <c r="AC236" s="125" t="str">
        <f>+IFERROR(VLOOKUP(#REF!&amp;"-"&amp;ROW()-89,[1]ワークシート!$F$2:$BX$1002,63,0),"")</f>
        <v/>
      </c>
      <c r="AD236" s="125"/>
      <c r="AE236" s="48" t="str">
        <f t="shared" si="5"/>
        <v/>
      </c>
      <c r="AF236" s="48"/>
      <c r="AG236" s="48" t="str">
        <f>+IFERROR(IF(VLOOKUP(#REF!&amp;"-"&amp;ROW()-89,[1]ワークシート!$F$2:$BX$1002,64,0)="","",VLOOKUP(#REF!&amp;"-"&amp;ROW()-89,[1]ワークシート!$F$2:$BX$1002,64,0)),"")</f>
        <v/>
      </c>
      <c r="AH236" s="48"/>
      <c r="AJ236" s="138">
        <v>153</v>
      </c>
      <c r="AK236" s="138" t="e">
        <f>+#REF!&amp;AJ236</f>
        <v>#REF!</v>
      </c>
      <c r="AL236" s="43"/>
      <c r="AM236" s="43" t="str">
        <f>+IFERROR(IF(VLOOKUP(#REF!&amp;"-"&amp;ROW()-89,[1]ワークシート!$F$2:$BW$1002,12,0)="","",VLOOKUP(#REF!&amp;"-"&amp;ROW()-89,[1]ワークシート!$F$2:$BW$1002,12,0)),"")</f>
        <v/>
      </c>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row>
    <row r="237" spans="1:70" ht="35.1" hidden="1" customHeight="1">
      <c r="A237" s="15" t="str">
        <f>+IFERROR(IF(VLOOKUP(#REF!&amp;"-"&amp;ROW()-89,[1]ワークシート!$F$2:$BX$1002,6,0)="","",VLOOKUP(#REF!&amp;"-"&amp;ROW()-89,[1]ワークシート!$F$2:$BX$1002,6,0)),"")</f>
        <v/>
      </c>
      <c r="B237" s="25"/>
      <c r="C237" s="15" t="str">
        <f>+IFERROR(IF(VLOOKUP(#REF!&amp;"-"&amp;ROW()-89,[1]ワークシート!$F$2:$BX$1002,7,0)="","",VLOOKUP(#REF!&amp;"-"&amp;ROW()-89,[1]ワークシート!$F$2:$BX$1002,7,0)),"")</f>
        <v/>
      </c>
      <c r="D237" s="25"/>
      <c r="E237" s="15" t="str">
        <f>+IFERROR(IF(VLOOKUP(#REF!&amp;"-"&amp;ROW()-89,[1]ワークシート!$F$2:$BX$1002,8,0)="","",VLOOKUP(#REF!&amp;"-"&amp;ROW()-89,[1]ワークシート!$F$2:$BX$1002,8,0)),"")</f>
        <v/>
      </c>
      <c r="F237" s="25"/>
      <c r="G237" s="48" t="str">
        <f>+IFERROR(IF(VLOOKUP(#REF!&amp;"-"&amp;ROW()-89,[1]ワークシート!$F$2:$BX$1002,9,0)="","",VLOOKUP(#REF!&amp;"-"&amp;ROW()-89,[1]ワークシート!$F$2:$BX$1002,9,0)),"")</f>
        <v/>
      </c>
      <c r="H2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7" s="52"/>
      <c r="J237" s="15" t="str">
        <f>+IFERROR(IF(VLOOKUP(#REF!&amp;"-"&amp;ROW()-89,[1]ワークシート!$F$2:$BX$1002,16,0)="","",VLOOKUP(#REF!&amp;"-"&amp;ROW()-89,[1]ワークシート!$F$2:$BX$1002,16,0)),"")</f>
        <v/>
      </c>
      <c r="K237" s="30"/>
      <c r="L237" s="25"/>
      <c r="M237" s="57" t="str">
        <f>+IFERROR(VLOOKUP(#REF!&amp;"-"&amp;ROW()-89,[1]ワークシート!$F$2:$BX$1002,21,0),"")</f>
        <v/>
      </c>
      <c r="N237" s="65"/>
      <c r="O237" s="69" t="str">
        <f>+IFERROR(VLOOKUP(#REF!&amp;"-"&amp;ROW()-89,[1]ワークシート!$F$2:$BX$1002,22,0),"")</f>
        <v/>
      </c>
      <c r="P237" s="69"/>
      <c r="Q237" s="74" t="str">
        <f>+IFERROR(IF(VLOOKUP(#REF!&amp;"-"&amp;ROW()-89,[1]ワークシート!$F$2:$BX$1002,53,0)="","",VLOOKUP(#REF!&amp;"-"&amp;ROW()-89,[1]ワークシート!$F$2:$BX$1002,53,0)),"")</f>
        <v/>
      </c>
      <c r="R237" s="74"/>
      <c r="S237" s="74"/>
      <c r="T237" s="69" t="str">
        <f>+IFERROR(VLOOKUP(#REF!&amp;"-"&amp;ROW()-89,[1]ワークシート!$F$2:$BX$1002,58,0),"")</f>
        <v/>
      </c>
      <c r="U237" s="69"/>
      <c r="V237" s="69" t="str">
        <f>+IFERROR(VLOOKUP(#REF!&amp;"-"&amp;ROW()-89,[1]ワークシート!$F$2:$BX$1002,59,0),"")</f>
        <v/>
      </c>
      <c r="W237" s="69"/>
      <c r="X237" s="69"/>
      <c r="Y237" s="48" t="str">
        <f t="shared" si="4"/>
        <v/>
      </c>
      <c r="Z237" s="48"/>
      <c r="AA237" s="15" t="str">
        <f>+IFERROR(VLOOKUP(#REF!&amp;"-"&amp;ROW()-89,[1]ワークシート!$F$2:$BX$1002,10,0)&amp;"","")</f>
        <v/>
      </c>
      <c r="AB237" s="25"/>
      <c r="AC237" s="125" t="str">
        <f>+IFERROR(VLOOKUP(#REF!&amp;"-"&amp;ROW()-89,[1]ワークシート!$F$2:$BX$1002,63,0),"")</f>
        <v/>
      </c>
      <c r="AD237" s="125"/>
      <c r="AE237" s="48" t="str">
        <f t="shared" si="5"/>
        <v/>
      </c>
      <c r="AF237" s="48"/>
      <c r="AG237" s="48" t="str">
        <f>+IFERROR(IF(VLOOKUP(#REF!&amp;"-"&amp;ROW()-89,[1]ワークシート!$F$2:$BX$1002,64,0)="","",VLOOKUP(#REF!&amp;"-"&amp;ROW()-89,[1]ワークシート!$F$2:$BX$1002,64,0)),"")</f>
        <v/>
      </c>
      <c r="AH237" s="48"/>
      <c r="AJ237" s="138">
        <v>154</v>
      </c>
      <c r="AK237" s="138" t="e">
        <f>+#REF!&amp;AJ237</f>
        <v>#REF!</v>
      </c>
      <c r="AL237" s="43"/>
      <c r="AM237" s="43" t="str">
        <f>+IFERROR(IF(VLOOKUP(#REF!&amp;"-"&amp;ROW()-89,[1]ワークシート!$F$2:$BW$1002,12,0)="","",VLOOKUP(#REF!&amp;"-"&amp;ROW()-89,[1]ワークシート!$F$2:$BW$1002,12,0)),"")</f>
        <v/>
      </c>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row>
    <row r="238" spans="1:70" ht="35.1" hidden="1" customHeight="1">
      <c r="A238" s="15" t="str">
        <f>+IFERROR(IF(VLOOKUP(#REF!&amp;"-"&amp;ROW()-89,[1]ワークシート!$F$2:$BX$1002,6,0)="","",VLOOKUP(#REF!&amp;"-"&amp;ROW()-89,[1]ワークシート!$F$2:$BX$1002,6,0)),"")</f>
        <v/>
      </c>
      <c r="B238" s="25"/>
      <c r="C238" s="15" t="str">
        <f>+IFERROR(IF(VLOOKUP(#REF!&amp;"-"&amp;ROW()-89,[1]ワークシート!$F$2:$BX$1002,7,0)="","",VLOOKUP(#REF!&amp;"-"&amp;ROW()-89,[1]ワークシート!$F$2:$BX$1002,7,0)),"")</f>
        <v/>
      </c>
      <c r="D238" s="25"/>
      <c r="E238" s="15" t="str">
        <f>+IFERROR(IF(VLOOKUP(#REF!&amp;"-"&amp;ROW()-89,[1]ワークシート!$F$2:$BX$1002,8,0)="","",VLOOKUP(#REF!&amp;"-"&amp;ROW()-89,[1]ワークシート!$F$2:$BX$1002,8,0)),"")</f>
        <v/>
      </c>
      <c r="F238" s="25"/>
      <c r="G238" s="48" t="str">
        <f>+IFERROR(IF(VLOOKUP(#REF!&amp;"-"&amp;ROW()-89,[1]ワークシート!$F$2:$BX$1002,9,0)="","",VLOOKUP(#REF!&amp;"-"&amp;ROW()-89,[1]ワークシート!$F$2:$BX$1002,9,0)),"")</f>
        <v/>
      </c>
      <c r="H2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8" s="52"/>
      <c r="J238" s="15" t="str">
        <f>+IFERROR(IF(VLOOKUP(#REF!&amp;"-"&amp;ROW()-89,[1]ワークシート!$F$2:$BX$1002,16,0)="","",VLOOKUP(#REF!&amp;"-"&amp;ROW()-89,[1]ワークシート!$F$2:$BX$1002,16,0)),"")</f>
        <v/>
      </c>
      <c r="K238" s="30"/>
      <c r="L238" s="25"/>
      <c r="M238" s="57" t="str">
        <f>+IFERROR(VLOOKUP(#REF!&amp;"-"&amp;ROW()-89,[1]ワークシート!$F$2:$BX$1002,21,0),"")</f>
        <v/>
      </c>
      <c r="N238" s="65"/>
      <c r="O238" s="69" t="str">
        <f>+IFERROR(VLOOKUP(#REF!&amp;"-"&amp;ROW()-89,[1]ワークシート!$F$2:$BX$1002,22,0),"")</f>
        <v/>
      </c>
      <c r="P238" s="69"/>
      <c r="Q238" s="74" t="str">
        <f>+IFERROR(IF(VLOOKUP(#REF!&amp;"-"&amp;ROW()-89,[1]ワークシート!$F$2:$BX$1002,53,0)="","",VLOOKUP(#REF!&amp;"-"&amp;ROW()-89,[1]ワークシート!$F$2:$BX$1002,53,0)),"")</f>
        <v/>
      </c>
      <c r="R238" s="74"/>
      <c r="S238" s="74"/>
      <c r="T238" s="69" t="str">
        <f>+IFERROR(VLOOKUP(#REF!&amp;"-"&amp;ROW()-89,[1]ワークシート!$F$2:$BX$1002,58,0),"")</f>
        <v/>
      </c>
      <c r="U238" s="69"/>
      <c r="V238" s="69" t="str">
        <f>+IFERROR(VLOOKUP(#REF!&amp;"-"&amp;ROW()-89,[1]ワークシート!$F$2:$BX$1002,59,0),"")</f>
        <v/>
      </c>
      <c r="W238" s="69"/>
      <c r="X238" s="69"/>
      <c r="Y238" s="48" t="str">
        <f t="shared" si="4"/>
        <v/>
      </c>
      <c r="Z238" s="48"/>
      <c r="AA238" s="15" t="str">
        <f>+IFERROR(VLOOKUP(#REF!&amp;"-"&amp;ROW()-89,[1]ワークシート!$F$2:$BX$1002,10,0)&amp;"","")</f>
        <v/>
      </c>
      <c r="AB238" s="25"/>
      <c r="AC238" s="125" t="str">
        <f>+IFERROR(VLOOKUP(#REF!&amp;"-"&amp;ROW()-89,[1]ワークシート!$F$2:$BX$1002,63,0),"")</f>
        <v/>
      </c>
      <c r="AD238" s="125"/>
      <c r="AE238" s="48" t="str">
        <f t="shared" si="5"/>
        <v/>
      </c>
      <c r="AF238" s="48"/>
      <c r="AG238" s="48" t="str">
        <f>+IFERROR(IF(VLOOKUP(#REF!&amp;"-"&amp;ROW()-89,[1]ワークシート!$F$2:$BX$1002,64,0)="","",VLOOKUP(#REF!&amp;"-"&amp;ROW()-89,[1]ワークシート!$F$2:$BX$1002,64,0)),"")</f>
        <v/>
      </c>
      <c r="AH238" s="48"/>
      <c r="AJ238" s="138">
        <v>155</v>
      </c>
      <c r="AK238" s="138" t="e">
        <f>+#REF!&amp;AJ238</f>
        <v>#REF!</v>
      </c>
      <c r="AL238" s="43"/>
      <c r="AM238" s="43" t="str">
        <f>+IFERROR(IF(VLOOKUP(#REF!&amp;"-"&amp;ROW()-89,[1]ワークシート!$F$2:$BW$1002,12,0)="","",VLOOKUP(#REF!&amp;"-"&amp;ROW()-89,[1]ワークシート!$F$2:$BW$1002,12,0)),"")</f>
        <v/>
      </c>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row>
    <row r="239" spans="1:70" ht="35.1" hidden="1" customHeight="1">
      <c r="A239" s="15" t="str">
        <f>+IFERROR(IF(VLOOKUP(#REF!&amp;"-"&amp;ROW()-89,[1]ワークシート!$F$2:$BX$1002,6,0)="","",VLOOKUP(#REF!&amp;"-"&amp;ROW()-89,[1]ワークシート!$F$2:$BX$1002,6,0)),"")</f>
        <v/>
      </c>
      <c r="B239" s="25"/>
      <c r="C239" s="15" t="str">
        <f>+IFERROR(IF(VLOOKUP(#REF!&amp;"-"&amp;ROW()-89,[1]ワークシート!$F$2:$BX$1002,7,0)="","",VLOOKUP(#REF!&amp;"-"&amp;ROW()-89,[1]ワークシート!$F$2:$BX$1002,7,0)),"")</f>
        <v/>
      </c>
      <c r="D239" s="25"/>
      <c r="E239" s="15" t="str">
        <f>+IFERROR(IF(VLOOKUP(#REF!&amp;"-"&amp;ROW()-89,[1]ワークシート!$F$2:$BX$1002,8,0)="","",VLOOKUP(#REF!&amp;"-"&amp;ROW()-89,[1]ワークシート!$F$2:$BX$1002,8,0)),"")</f>
        <v/>
      </c>
      <c r="F239" s="25"/>
      <c r="G239" s="48" t="str">
        <f>+IFERROR(IF(VLOOKUP(#REF!&amp;"-"&amp;ROW()-89,[1]ワークシート!$F$2:$BX$1002,9,0)="","",VLOOKUP(#REF!&amp;"-"&amp;ROW()-89,[1]ワークシート!$F$2:$BX$1002,9,0)),"")</f>
        <v/>
      </c>
      <c r="H2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39" s="52"/>
      <c r="J239" s="15" t="str">
        <f>+IFERROR(IF(VLOOKUP(#REF!&amp;"-"&amp;ROW()-89,[1]ワークシート!$F$2:$BX$1002,16,0)="","",VLOOKUP(#REF!&amp;"-"&amp;ROW()-89,[1]ワークシート!$F$2:$BX$1002,16,0)),"")</f>
        <v/>
      </c>
      <c r="K239" s="30"/>
      <c r="L239" s="25"/>
      <c r="M239" s="57" t="str">
        <f>+IFERROR(VLOOKUP(#REF!&amp;"-"&amp;ROW()-89,[1]ワークシート!$F$2:$BX$1002,21,0),"")</f>
        <v/>
      </c>
      <c r="N239" s="65"/>
      <c r="O239" s="69" t="str">
        <f>+IFERROR(VLOOKUP(#REF!&amp;"-"&amp;ROW()-89,[1]ワークシート!$F$2:$BX$1002,22,0),"")</f>
        <v/>
      </c>
      <c r="P239" s="69"/>
      <c r="Q239" s="74" t="str">
        <f>+IFERROR(IF(VLOOKUP(#REF!&amp;"-"&amp;ROW()-89,[1]ワークシート!$F$2:$BX$1002,53,0)="","",VLOOKUP(#REF!&amp;"-"&amp;ROW()-89,[1]ワークシート!$F$2:$BX$1002,53,0)),"")</f>
        <v/>
      </c>
      <c r="R239" s="74"/>
      <c r="S239" s="74"/>
      <c r="T239" s="69" t="str">
        <f>+IFERROR(VLOOKUP(#REF!&amp;"-"&amp;ROW()-89,[1]ワークシート!$F$2:$BX$1002,58,0),"")</f>
        <v/>
      </c>
      <c r="U239" s="69"/>
      <c r="V239" s="69" t="str">
        <f>+IFERROR(VLOOKUP(#REF!&amp;"-"&amp;ROW()-89,[1]ワークシート!$F$2:$BX$1002,59,0),"")</f>
        <v/>
      </c>
      <c r="W239" s="69"/>
      <c r="X239" s="69"/>
      <c r="Y239" s="48" t="str">
        <f t="shared" si="4"/>
        <v/>
      </c>
      <c r="Z239" s="48"/>
      <c r="AA239" s="15" t="str">
        <f>+IFERROR(VLOOKUP(#REF!&amp;"-"&amp;ROW()-89,[1]ワークシート!$F$2:$BX$1002,10,0)&amp;"","")</f>
        <v/>
      </c>
      <c r="AB239" s="25"/>
      <c r="AC239" s="125" t="str">
        <f>+IFERROR(VLOOKUP(#REF!&amp;"-"&amp;ROW()-89,[1]ワークシート!$F$2:$BX$1002,63,0),"")</f>
        <v/>
      </c>
      <c r="AD239" s="125"/>
      <c r="AE239" s="48" t="str">
        <f t="shared" si="5"/>
        <v/>
      </c>
      <c r="AF239" s="48"/>
      <c r="AG239" s="48" t="str">
        <f>+IFERROR(IF(VLOOKUP(#REF!&amp;"-"&amp;ROW()-89,[1]ワークシート!$F$2:$BX$1002,64,0)="","",VLOOKUP(#REF!&amp;"-"&amp;ROW()-89,[1]ワークシート!$F$2:$BX$1002,64,0)),"")</f>
        <v/>
      </c>
      <c r="AH239" s="48"/>
      <c r="AJ239" s="138">
        <v>156</v>
      </c>
      <c r="AK239" s="138" t="e">
        <f>+#REF!&amp;AJ239</f>
        <v>#REF!</v>
      </c>
      <c r="AL239" s="43"/>
      <c r="AM239" s="43" t="str">
        <f>+IFERROR(IF(VLOOKUP(#REF!&amp;"-"&amp;ROW()-89,[1]ワークシート!$F$2:$BW$1002,12,0)="","",VLOOKUP(#REF!&amp;"-"&amp;ROW()-89,[1]ワークシート!$F$2:$BW$1002,12,0)),"")</f>
        <v/>
      </c>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row>
    <row r="240" spans="1:70" ht="35.1" hidden="1" customHeight="1">
      <c r="A240" s="15" t="str">
        <f>+IFERROR(IF(VLOOKUP(#REF!&amp;"-"&amp;ROW()-89,[1]ワークシート!$F$2:$BX$1002,6,0)="","",VLOOKUP(#REF!&amp;"-"&amp;ROW()-89,[1]ワークシート!$F$2:$BX$1002,6,0)),"")</f>
        <v/>
      </c>
      <c r="B240" s="25"/>
      <c r="C240" s="15" t="str">
        <f>+IFERROR(IF(VLOOKUP(#REF!&amp;"-"&amp;ROW()-89,[1]ワークシート!$F$2:$BX$1002,7,0)="","",VLOOKUP(#REF!&amp;"-"&amp;ROW()-89,[1]ワークシート!$F$2:$BX$1002,7,0)),"")</f>
        <v/>
      </c>
      <c r="D240" s="25"/>
      <c r="E240" s="15" t="str">
        <f>+IFERROR(IF(VLOOKUP(#REF!&amp;"-"&amp;ROW()-89,[1]ワークシート!$F$2:$BX$1002,8,0)="","",VLOOKUP(#REF!&amp;"-"&amp;ROW()-89,[1]ワークシート!$F$2:$BX$1002,8,0)),"")</f>
        <v/>
      </c>
      <c r="F240" s="25"/>
      <c r="G240" s="48" t="str">
        <f>+IFERROR(IF(VLOOKUP(#REF!&amp;"-"&amp;ROW()-89,[1]ワークシート!$F$2:$BX$1002,9,0)="","",VLOOKUP(#REF!&amp;"-"&amp;ROW()-89,[1]ワークシート!$F$2:$BX$1002,9,0)),"")</f>
        <v/>
      </c>
      <c r="H2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0" s="52"/>
      <c r="J240" s="15" t="str">
        <f>+IFERROR(IF(VLOOKUP(#REF!&amp;"-"&amp;ROW()-89,[1]ワークシート!$F$2:$BX$1002,16,0)="","",VLOOKUP(#REF!&amp;"-"&amp;ROW()-89,[1]ワークシート!$F$2:$BX$1002,16,0)),"")</f>
        <v/>
      </c>
      <c r="K240" s="30"/>
      <c r="L240" s="25"/>
      <c r="M240" s="57" t="str">
        <f>+IFERROR(VLOOKUP(#REF!&amp;"-"&amp;ROW()-89,[1]ワークシート!$F$2:$BX$1002,21,0),"")</f>
        <v/>
      </c>
      <c r="N240" s="65"/>
      <c r="O240" s="69" t="str">
        <f>+IFERROR(VLOOKUP(#REF!&amp;"-"&amp;ROW()-89,[1]ワークシート!$F$2:$BX$1002,22,0),"")</f>
        <v/>
      </c>
      <c r="P240" s="69"/>
      <c r="Q240" s="74" t="str">
        <f>+IFERROR(IF(VLOOKUP(#REF!&amp;"-"&amp;ROW()-89,[1]ワークシート!$F$2:$BX$1002,53,0)="","",VLOOKUP(#REF!&amp;"-"&amp;ROW()-89,[1]ワークシート!$F$2:$BX$1002,53,0)),"")</f>
        <v/>
      </c>
      <c r="R240" s="74"/>
      <c r="S240" s="74"/>
      <c r="T240" s="69" t="str">
        <f>+IFERROR(VLOOKUP(#REF!&amp;"-"&amp;ROW()-89,[1]ワークシート!$F$2:$BX$1002,58,0),"")</f>
        <v/>
      </c>
      <c r="U240" s="69"/>
      <c r="V240" s="69" t="str">
        <f>+IFERROR(VLOOKUP(#REF!&amp;"-"&amp;ROW()-89,[1]ワークシート!$F$2:$BX$1002,59,0),"")</f>
        <v/>
      </c>
      <c r="W240" s="69"/>
      <c r="X240" s="69"/>
      <c r="Y240" s="48" t="str">
        <f t="shared" si="4"/>
        <v/>
      </c>
      <c r="Z240" s="48"/>
      <c r="AA240" s="15" t="str">
        <f>+IFERROR(VLOOKUP(#REF!&amp;"-"&amp;ROW()-89,[1]ワークシート!$F$2:$BX$1002,10,0)&amp;"","")</f>
        <v/>
      </c>
      <c r="AB240" s="25"/>
      <c r="AC240" s="125" t="str">
        <f>+IFERROR(VLOOKUP(#REF!&amp;"-"&amp;ROW()-89,[1]ワークシート!$F$2:$BX$1002,63,0),"")</f>
        <v/>
      </c>
      <c r="AD240" s="125"/>
      <c r="AE240" s="48" t="str">
        <f t="shared" si="5"/>
        <v/>
      </c>
      <c r="AF240" s="48"/>
      <c r="AG240" s="48" t="str">
        <f>+IFERROR(IF(VLOOKUP(#REF!&amp;"-"&amp;ROW()-89,[1]ワークシート!$F$2:$BX$1002,64,0)="","",VLOOKUP(#REF!&amp;"-"&amp;ROW()-89,[1]ワークシート!$F$2:$BX$1002,64,0)),"")</f>
        <v/>
      </c>
      <c r="AH240" s="48"/>
      <c r="AJ240" s="138">
        <v>157</v>
      </c>
      <c r="AK240" s="138" t="e">
        <f>+#REF!&amp;AJ240</f>
        <v>#REF!</v>
      </c>
      <c r="AL240" s="43"/>
      <c r="AM240" s="43" t="str">
        <f>+IFERROR(IF(VLOOKUP(#REF!&amp;"-"&amp;ROW()-89,[1]ワークシート!$F$2:$BW$1002,12,0)="","",VLOOKUP(#REF!&amp;"-"&amp;ROW()-89,[1]ワークシート!$F$2:$BW$1002,12,0)),"")</f>
        <v/>
      </c>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row>
    <row r="241" spans="1:70" ht="35.1" hidden="1" customHeight="1">
      <c r="A241" s="15" t="str">
        <f>+IFERROR(IF(VLOOKUP(#REF!&amp;"-"&amp;ROW()-89,[1]ワークシート!$F$2:$BX$1002,6,0)="","",VLOOKUP(#REF!&amp;"-"&amp;ROW()-89,[1]ワークシート!$F$2:$BX$1002,6,0)),"")</f>
        <v/>
      </c>
      <c r="B241" s="25"/>
      <c r="C241" s="15" t="str">
        <f>+IFERROR(IF(VLOOKUP(#REF!&amp;"-"&amp;ROW()-89,[1]ワークシート!$F$2:$BX$1002,7,0)="","",VLOOKUP(#REF!&amp;"-"&amp;ROW()-89,[1]ワークシート!$F$2:$BX$1002,7,0)),"")</f>
        <v/>
      </c>
      <c r="D241" s="25"/>
      <c r="E241" s="15" t="str">
        <f>+IFERROR(IF(VLOOKUP(#REF!&amp;"-"&amp;ROW()-89,[1]ワークシート!$F$2:$BX$1002,8,0)="","",VLOOKUP(#REF!&amp;"-"&amp;ROW()-89,[1]ワークシート!$F$2:$BX$1002,8,0)),"")</f>
        <v/>
      </c>
      <c r="F241" s="25"/>
      <c r="G241" s="48" t="str">
        <f>+IFERROR(IF(VLOOKUP(#REF!&amp;"-"&amp;ROW()-89,[1]ワークシート!$F$2:$BX$1002,9,0)="","",VLOOKUP(#REF!&amp;"-"&amp;ROW()-89,[1]ワークシート!$F$2:$BX$1002,9,0)),"")</f>
        <v/>
      </c>
      <c r="H2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1" s="52"/>
      <c r="J241" s="15" t="str">
        <f>+IFERROR(IF(VLOOKUP(#REF!&amp;"-"&amp;ROW()-89,[1]ワークシート!$F$2:$BX$1002,16,0)="","",VLOOKUP(#REF!&amp;"-"&amp;ROW()-89,[1]ワークシート!$F$2:$BX$1002,16,0)),"")</f>
        <v/>
      </c>
      <c r="K241" s="30"/>
      <c r="L241" s="25"/>
      <c r="M241" s="57" t="str">
        <f>+IFERROR(VLOOKUP(#REF!&amp;"-"&amp;ROW()-89,[1]ワークシート!$F$2:$BX$1002,21,0),"")</f>
        <v/>
      </c>
      <c r="N241" s="65"/>
      <c r="O241" s="69" t="str">
        <f>+IFERROR(VLOOKUP(#REF!&amp;"-"&amp;ROW()-89,[1]ワークシート!$F$2:$BX$1002,22,0),"")</f>
        <v/>
      </c>
      <c r="P241" s="69"/>
      <c r="Q241" s="74" t="str">
        <f>+IFERROR(IF(VLOOKUP(#REF!&amp;"-"&amp;ROW()-89,[1]ワークシート!$F$2:$BX$1002,53,0)="","",VLOOKUP(#REF!&amp;"-"&amp;ROW()-89,[1]ワークシート!$F$2:$BX$1002,53,0)),"")</f>
        <v/>
      </c>
      <c r="R241" s="74"/>
      <c r="S241" s="74"/>
      <c r="T241" s="69" t="str">
        <f>+IFERROR(VLOOKUP(#REF!&amp;"-"&amp;ROW()-89,[1]ワークシート!$F$2:$BX$1002,58,0),"")</f>
        <v/>
      </c>
      <c r="U241" s="69"/>
      <c r="V241" s="69" t="str">
        <f>+IFERROR(VLOOKUP(#REF!&amp;"-"&amp;ROW()-89,[1]ワークシート!$F$2:$BX$1002,59,0),"")</f>
        <v/>
      </c>
      <c r="W241" s="69"/>
      <c r="X241" s="69"/>
      <c r="Y241" s="48" t="str">
        <f t="shared" si="4"/>
        <v/>
      </c>
      <c r="Z241" s="48"/>
      <c r="AA241" s="15" t="str">
        <f>+IFERROR(VLOOKUP(#REF!&amp;"-"&amp;ROW()-89,[1]ワークシート!$F$2:$BX$1002,10,0)&amp;"","")</f>
        <v/>
      </c>
      <c r="AB241" s="25"/>
      <c r="AC241" s="125" t="str">
        <f>+IFERROR(VLOOKUP(#REF!&amp;"-"&amp;ROW()-89,[1]ワークシート!$F$2:$BX$1002,63,0),"")</f>
        <v/>
      </c>
      <c r="AD241" s="125"/>
      <c r="AE241" s="48" t="str">
        <f t="shared" si="5"/>
        <v/>
      </c>
      <c r="AF241" s="48"/>
      <c r="AG241" s="48" t="str">
        <f>+IFERROR(IF(VLOOKUP(#REF!&amp;"-"&amp;ROW()-89,[1]ワークシート!$F$2:$BX$1002,64,0)="","",VLOOKUP(#REF!&amp;"-"&amp;ROW()-89,[1]ワークシート!$F$2:$BX$1002,64,0)),"")</f>
        <v/>
      </c>
      <c r="AH241" s="48"/>
      <c r="AJ241" s="138">
        <v>158</v>
      </c>
      <c r="AK241" s="138" t="e">
        <f>+#REF!&amp;AJ241</f>
        <v>#REF!</v>
      </c>
      <c r="AL241" s="43"/>
      <c r="AM241" s="43" t="str">
        <f>+IFERROR(IF(VLOOKUP(#REF!&amp;"-"&amp;ROW()-89,[1]ワークシート!$F$2:$BW$1002,12,0)="","",VLOOKUP(#REF!&amp;"-"&amp;ROW()-89,[1]ワークシート!$F$2:$BW$1002,12,0)),"")</f>
        <v/>
      </c>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row>
    <row r="242" spans="1:70" ht="35.1" hidden="1" customHeight="1">
      <c r="A242" s="15" t="str">
        <f>+IFERROR(IF(VLOOKUP(#REF!&amp;"-"&amp;ROW()-89,[1]ワークシート!$F$2:$BX$1002,6,0)="","",VLOOKUP(#REF!&amp;"-"&amp;ROW()-89,[1]ワークシート!$F$2:$BX$1002,6,0)),"")</f>
        <v/>
      </c>
      <c r="B242" s="25"/>
      <c r="C242" s="15" t="str">
        <f>+IFERROR(IF(VLOOKUP(#REF!&amp;"-"&amp;ROW()-89,[1]ワークシート!$F$2:$BX$1002,7,0)="","",VLOOKUP(#REF!&amp;"-"&amp;ROW()-89,[1]ワークシート!$F$2:$BX$1002,7,0)),"")</f>
        <v/>
      </c>
      <c r="D242" s="25"/>
      <c r="E242" s="15" t="str">
        <f>+IFERROR(IF(VLOOKUP(#REF!&amp;"-"&amp;ROW()-89,[1]ワークシート!$F$2:$BX$1002,8,0)="","",VLOOKUP(#REF!&amp;"-"&amp;ROW()-89,[1]ワークシート!$F$2:$BX$1002,8,0)),"")</f>
        <v/>
      </c>
      <c r="F242" s="25"/>
      <c r="G242" s="48" t="str">
        <f>+IFERROR(IF(VLOOKUP(#REF!&amp;"-"&amp;ROW()-89,[1]ワークシート!$F$2:$BX$1002,9,0)="","",VLOOKUP(#REF!&amp;"-"&amp;ROW()-89,[1]ワークシート!$F$2:$BX$1002,9,0)),"")</f>
        <v/>
      </c>
      <c r="H2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2" s="52"/>
      <c r="J242" s="15" t="str">
        <f>+IFERROR(IF(VLOOKUP(#REF!&amp;"-"&amp;ROW()-89,[1]ワークシート!$F$2:$BX$1002,16,0)="","",VLOOKUP(#REF!&amp;"-"&amp;ROW()-89,[1]ワークシート!$F$2:$BX$1002,16,0)),"")</f>
        <v/>
      </c>
      <c r="K242" s="30"/>
      <c r="L242" s="25"/>
      <c r="M242" s="57" t="str">
        <f>+IFERROR(VLOOKUP(#REF!&amp;"-"&amp;ROW()-89,[1]ワークシート!$F$2:$BX$1002,21,0),"")</f>
        <v/>
      </c>
      <c r="N242" s="65"/>
      <c r="O242" s="69" t="str">
        <f>+IFERROR(VLOOKUP(#REF!&amp;"-"&amp;ROW()-89,[1]ワークシート!$F$2:$BX$1002,22,0),"")</f>
        <v/>
      </c>
      <c r="P242" s="69"/>
      <c r="Q242" s="74" t="str">
        <f>+IFERROR(IF(VLOOKUP(#REF!&amp;"-"&amp;ROW()-89,[1]ワークシート!$F$2:$BX$1002,53,0)="","",VLOOKUP(#REF!&amp;"-"&amp;ROW()-89,[1]ワークシート!$F$2:$BX$1002,53,0)),"")</f>
        <v/>
      </c>
      <c r="R242" s="74"/>
      <c r="S242" s="74"/>
      <c r="T242" s="69" t="str">
        <f>+IFERROR(VLOOKUP(#REF!&amp;"-"&amp;ROW()-89,[1]ワークシート!$F$2:$BX$1002,58,0),"")</f>
        <v/>
      </c>
      <c r="U242" s="69"/>
      <c r="V242" s="69" t="str">
        <f>+IFERROR(VLOOKUP(#REF!&amp;"-"&amp;ROW()-89,[1]ワークシート!$F$2:$BX$1002,59,0),"")</f>
        <v/>
      </c>
      <c r="W242" s="69"/>
      <c r="X242" s="69"/>
      <c r="Y242" s="48" t="str">
        <f t="shared" si="4"/>
        <v/>
      </c>
      <c r="Z242" s="48"/>
      <c r="AA242" s="15" t="str">
        <f>+IFERROR(VLOOKUP(#REF!&amp;"-"&amp;ROW()-89,[1]ワークシート!$F$2:$BX$1002,10,0)&amp;"","")</f>
        <v/>
      </c>
      <c r="AB242" s="25"/>
      <c r="AC242" s="125" t="str">
        <f>+IFERROR(VLOOKUP(#REF!&amp;"-"&amp;ROW()-89,[1]ワークシート!$F$2:$BX$1002,63,0),"")</f>
        <v/>
      </c>
      <c r="AD242" s="125"/>
      <c r="AE242" s="48" t="str">
        <f t="shared" si="5"/>
        <v/>
      </c>
      <c r="AF242" s="48"/>
      <c r="AG242" s="48" t="str">
        <f>+IFERROR(IF(VLOOKUP(#REF!&amp;"-"&amp;ROW()-89,[1]ワークシート!$F$2:$BX$1002,64,0)="","",VLOOKUP(#REF!&amp;"-"&amp;ROW()-89,[1]ワークシート!$F$2:$BX$1002,64,0)),"")</f>
        <v/>
      </c>
      <c r="AH242" s="48"/>
      <c r="AJ242" s="138">
        <v>159</v>
      </c>
      <c r="AK242" s="138" t="e">
        <f>+#REF!&amp;AJ242</f>
        <v>#REF!</v>
      </c>
      <c r="AL242" s="43"/>
      <c r="AM242" s="43" t="str">
        <f>+IFERROR(IF(VLOOKUP(#REF!&amp;"-"&amp;ROW()-89,[1]ワークシート!$F$2:$BW$1002,12,0)="","",VLOOKUP(#REF!&amp;"-"&amp;ROW()-89,[1]ワークシート!$F$2:$BW$1002,12,0)),"")</f>
        <v/>
      </c>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row>
    <row r="243" spans="1:70" ht="35.1" hidden="1" customHeight="1">
      <c r="A243" s="15" t="str">
        <f>+IFERROR(IF(VLOOKUP(#REF!&amp;"-"&amp;ROW()-89,[1]ワークシート!$F$2:$BX$1002,6,0)="","",VLOOKUP(#REF!&amp;"-"&amp;ROW()-89,[1]ワークシート!$F$2:$BX$1002,6,0)),"")</f>
        <v/>
      </c>
      <c r="B243" s="25"/>
      <c r="C243" s="15" t="str">
        <f>+IFERROR(IF(VLOOKUP(#REF!&amp;"-"&amp;ROW()-89,[1]ワークシート!$F$2:$BX$1002,7,0)="","",VLOOKUP(#REF!&amp;"-"&amp;ROW()-89,[1]ワークシート!$F$2:$BX$1002,7,0)),"")</f>
        <v/>
      </c>
      <c r="D243" s="25"/>
      <c r="E243" s="15" t="str">
        <f>+IFERROR(IF(VLOOKUP(#REF!&amp;"-"&amp;ROW()-89,[1]ワークシート!$F$2:$BX$1002,8,0)="","",VLOOKUP(#REF!&amp;"-"&amp;ROW()-89,[1]ワークシート!$F$2:$BX$1002,8,0)),"")</f>
        <v/>
      </c>
      <c r="F243" s="25"/>
      <c r="G243" s="48" t="str">
        <f>+IFERROR(IF(VLOOKUP(#REF!&amp;"-"&amp;ROW()-89,[1]ワークシート!$F$2:$BX$1002,9,0)="","",VLOOKUP(#REF!&amp;"-"&amp;ROW()-89,[1]ワークシート!$F$2:$BX$1002,9,0)),"")</f>
        <v/>
      </c>
      <c r="H2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3" s="52"/>
      <c r="J243" s="15" t="str">
        <f>+IFERROR(IF(VLOOKUP(#REF!&amp;"-"&amp;ROW()-89,[1]ワークシート!$F$2:$BX$1002,16,0)="","",VLOOKUP(#REF!&amp;"-"&amp;ROW()-89,[1]ワークシート!$F$2:$BX$1002,16,0)),"")</f>
        <v/>
      </c>
      <c r="K243" s="30"/>
      <c r="L243" s="25"/>
      <c r="M243" s="57" t="str">
        <f>+IFERROR(VLOOKUP(#REF!&amp;"-"&amp;ROW()-89,[1]ワークシート!$F$2:$BX$1002,21,0),"")</f>
        <v/>
      </c>
      <c r="N243" s="65"/>
      <c r="O243" s="69" t="str">
        <f>+IFERROR(VLOOKUP(#REF!&amp;"-"&amp;ROW()-89,[1]ワークシート!$F$2:$BX$1002,22,0),"")</f>
        <v/>
      </c>
      <c r="P243" s="69"/>
      <c r="Q243" s="74" t="str">
        <f>+IFERROR(IF(VLOOKUP(#REF!&amp;"-"&amp;ROW()-89,[1]ワークシート!$F$2:$BX$1002,53,0)="","",VLOOKUP(#REF!&amp;"-"&amp;ROW()-89,[1]ワークシート!$F$2:$BX$1002,53,0)),"")</f>
        <v/>
      </c>
      <c r="R243" s="74"/>
      <c r="S243" s="74"/>
      <c r="T243" s="69" t="str">
        <f>+IFERROR(VLOOKUP(#REF!&amp;"-"&amp;ROW()-89,[1]ワークシート!$F$2:$BX$1002,58,0),"")</f>
        <v/>
      </c>
      <c r="U243" s="69"/>
      <c r="V243" s="69" t="str">
        <f>+IFERROR(VLOOKUP(#REF!&amp;"-"&amp;ROW()-89,[1]ワークシート!$F$2:$BX$1002,59,0),"")</f>
        <v/>
      </c>
      <c r="W243" s="69"/>
      <c r="X243" s="69"/>
      <c r="Y243" s="48" t="str">
        <f t="shared" si="4"/>
        <v/>
      </c>
      <c r="Z243" s="48"/>
      <c r="AA243" s="15" t="str">
        <f>+IFERROR(VLOOKUP(#REF!&amp;"-"&amp;ROW()-89,[1]ワークシート!$F$2:$BX$1002,10,0)&amp;"","")</f>
        <v/>
      </c>
      <c r="AB243" s="25"/>
      <c r="AC243" s="125" t="str">
        <f>+IFERROR(VLOOKUP(#REF!&amp;"-"&amp;ROW()-89,[1]ワークシート!$F$2:$BX$1002,63,0),"")</f>
        <v/>
      </c>
      <c r="AD243" s="125"/>
      <c r="AE243" s="48" t="str">
        <f t="shared" si="5"/>
        <v/>
      </c>
      <c r="AF243" s="48"/>
      <c r="AG243" s="48" t="str">
        <f>+IFERROR(IF(VLOOKUP(#REF!&amp;"-"&amp;ROW()-89,[1]ワークシート!$F$2:$BX$1002,64,0)="","",VLOOKUP(#REF!&amp;"-"&amp;ROW()-89,[1]ワークシート!$F$2:$BX$1002,64,0)),"")</f>
        <v/>
      </c>
      <c r="AH243" s="48"/>
      <c r="AJ243" s="138">
        <v>160</v>
      </c>
      <c r="AK243" s="138" t="e">
        <f>+#REF!&amp;AJ243</f>
        <v>#REF!</v>
      </c>
      <c r="AL243" s="43"/>
      <c r="AM243" s="43" t="str">
        <f>+IFERROR(IF(VLOOKUP(#REF!&amp;"-"&amp;ROW()-89,[1]ワークシート!$F$2:$BW$1002,12,0)="","",VLOOKUP(#REF!&amp;"-"&amp;ROW()-89,[1]ワークシート!$F$2:$BW$1002,12,0)),"")</f>
        <v/>
      </c>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row>
    <row r="244" spans="1:70" ht="35.1" hidden="1" customHeight="1">
      <c r="A244" s="15" t="str">
        <f>+IFERROR(IF(VLOOKUP(#REF!&amp;"-"&amp;ROW()-89,[1]ワークシート!$F$2:$BX$1002,6,0)="","",VLOOKUP(#REF!&amp;"-"&amp;ROW()-89,[1]ワークシート!$F$2:$BX$1002,6,0)),"")</f>
        <v/>
      </c>
      <c r="B244" s="25"/>
      <c r="C244" s="15" t="str">
        <f>+IFERROR(IF(VLOOKUP(#REF!&amp;"-"&amp;ROW()-89,[1]ワークシート!$F$2:$BX$1002,7,0)="","",VLOOKUP(#REF!&amp;"-"&amp;ROW()-89,[1]ワークシート!$F$2:$BX$1002,7,0)),"")</f>
        <v/>
      </c>
      <c r="D244" s="25"/>
      <c r="E244" s="15" t="str">
        <f>+IFERROR(IF(VLOOKUP(#REF!&amp;"-"&amp;ROW()-89,[1]ワークシート!$F$2:$BX$1002,8,0)="","",VLOOKUP(#REF!&amp;"-"&amp;ROW()-89,[1]ワークシート!$F$2:$BX$1002,8,0)),"")</f>
        <v/>
      </c>
      <c r="F244" s="25"/>
      <c r="G244" s="48" t="str">
        <f>+IFERROR(IF(VLOOKUP(#REF!&amp;"-"&amp;ROW()-89,[1]ワークシート!$F$2:$BX$1002,9,0)="","",VLOOKUP(#REF!&amp;"-"&amp;ROW()-89,[1]ワークシート!$F$2:$BX$1002,9,0)),"")</f>
        <v/>
      </c>
      <c r="H2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4" s="52"/>
      <c r="J244" s="15" t="str">
        <f>+IFERROR(IF(VLOOKUP(#REF!&amp;"-"&amp;ROW()-89,[1]ワークシート!$F$2:$BX$1002,16,0)="","",VLOOKUP(#REF!&amp;"-"&amp;ROW()-89,[1]ワークシート!$F$2:$BX$1002,16,0)),"")</f>
        <v/>
      </c>
      <c r="K244" s="30"/>
      <c r="L244" s="25"/>
      <c r="M244" s="57" t="str">
        <f>+IFERROR(VLOOKUP(#REF!&amp;"-"&amp;ROW()-89,[1]ワークシート!$F$2:$BX$1002,21,0),"")</f>
        <v/>
      </c>
      <c r="N244" s="65"/>
      <c r="O244" s="69" t="str">
        <f>+IFERROR(VLOOKUP(#REF!&amp;"-"&amp;ROW()-89,[1]ワークシート!$F$2:$BX$1002,22,0),"")</f>
        <v/>
      </c>
      <c r="P244" s="69"/>
      <c r="Q244" s="74" t="str">
        <f>+IFERROR(IF(VLOOKUP(#REF!&amp;"-"&amp;ROW()-89,[1]ワークシート!$F$2:$BX$1002,53,0)="","",VLOOKUP(#REF!&amp;"-"&amp;ROW()-89,[1]ワークシート!$F$2:$BX$1002,53,0)),"")</f>
        <v/>
      </c>
      <c r="R244" s="74"/>
      <c r="S244" s="74"/>
      <c r="T244" s="69" t="str">
        <f>+IFERROR(VLOOKUP(#REF!&amp;"-"&amp;ROW()-89,[1]ワークシート!$F$2:$BX$1002,58,0),"")</f>
        <v/>
      </c>
      <c r="U244" s="69"/>
      <c r="V244" s="69" t="str">
        <f>+IFERROR(VLOOKUP(#REF!&amp;"-"&amp;ROW()-89,[1]ワークシート!$F$2:$BX$1002,59,0),"")</f>
        <v/>
      </c>
      <c r="W244" s="69"/>
      <c r="X244" s="69"/>
      <c r="Y244" s="48" t="str">
        <f t="shared" si="4"/>
        <v/>
      </c>
      <c r="Z244" s="48"/>
      <c r="AA244" s="15" t="str">
        <f>+IFERROR(VLOOKUP(#REF!&amp;"-"&amp;ROW()-89,[1]ワークシート!$F$2:$BX$1002,10,0)&amp;"","")</f>
        <v/>
      </c>
      <c r="AB244" s="25"/>
      <c r="AC244" s="125" t="str">
        <f>+IFERROR(VLOOKUP(#REF!&amp;"-"&amp;ROW()-89,[1]ワークシート!$F$2:$BX$1002,63,0),"")</f>
        <v/>
      </c>
      <c r="AD244" s="125"/>
      <c r="AE244" s="48" t="str">
        <f t="shared" si="5"/>
        <v/>
      </c>
      <c r="AF244" s="48"/>
      <c r="AG244" s="48" t="str">
        <f>+IFERROR(IF(VLOOKUP(#REF!&amp;"-"&amp;ROW()-89,[1]ワークシート!$F$2:$BX$1002,64,0)="","",VLOOKUP(#REF!&amp;"-"&amp;ROW()-89,[1]ワークシート!$F$2:$BX$1002,64,0)),"")</f>
        <v/>
      </c>
      <c r="AH244" s="48"/>
      <c r="AJ244" s="138">
        <v>161</v>
      </c>
      <c r="AK244" s="138" t="e">
        <f>+#REF!&amp;AJ244</f>
        <v>#REF!</v>
      </c>
      <c r="AL244" s="43"/>
      <c r="AM244" s="43" t="str">
        <f>+IFERROR(IF(VLOOKUP(#REF!&amp;"-"&amp;ROW()-89,[1]ワークシート!$F$2:$BW$1002,12,0)="","",VLOOKUP(#REF!&amp;"-"&amp;ROW()-89,[1]ワークシート!$F$2:$BW$1002,12,0)),"")</f>
        <v/>
      </c>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row>
    <row r="245" spans="1:70" ht="35.1" hidden="1" customHeight="1">
      <c r="A245" s="15" t="str">
        <f>+IFERROR(IF(VLOOKUP(#REF!&amp;"-"&amp;ROW()-89,[1]ワークシート!$F$2:$BX$1002,6,0)="","",VLOOKUP(#REF!&amp;"-"&amp;ROW()-89,[1]ワークシート!$F$2:$BX$1002,6,0)),"")</f>
        <v/>
      </c>
      <c r="B245" s="25"/>
      <c r="C245" s="15" t="str">
        <f>+IFERROR(IF(VLOOKUP(#REF!&amp;"-"&amp;ROW()-89,[1]ワークシート!$F$2:$BX$1002,7,0)="","",VLOOKUP(#REF!&amp;"-"&amp;ROW()-89,[1]ワークシート!$F$2:$BX$1002,7,0)),"")</f>
        <v/>
      </c>
      <c r="D245" s="25"/>
      <c r="E245" s="15" t="str">
        <f>+IFERROR(IF(VLOOKUP(#REF!&amp;"-"&amp;ROW()-89,[1]ワークシート!$F$2:$BX$1002,8,0)="","",VLOOKUP(#REF!&amp;"-"&amp;ROW()-89,[1]ワークシート!$F$2:$BX$1002,8,0)),"")</f>
        <v/>
      </c>
      <c r="F245" s="25"/>
      <c r="G245" s="48" t="str">
        <f>+IFERROR(IF(VLOOKUP(#REF!&amp;"-"&amp;ROW()-89,[1]ワークシート!$F$2:$BX$1002,9,0)="","",VLOOKUP(#REF!&amp;"-"&amp;ROW()-89,[1]ワークシート!$F$2:$BX$1002,9,0)),"")</f>
        <v/>
      </c>
      <c r="H2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5" s="52"/>
      <c r="J245" s="15" t="str">
        <f>+IFERROR(IF(VLOOKUP(#REF!&amp;"-"&amp;ROW()-89,[1]ワークシート!$F$2:$BX$1002,16,0)="","",VLOOKUP(#REF!&amp;"-"&amp;ROW()-89,[1]ワークシート!$F$2:$BX$1002,16,0)),"")</f>
        <v/>
      </c>
      <c r="K245" s="30"/>
      <c r="L245" s="25"/>
      <c r="M245" s="57" t="str">
        <f>+IFERROR(VLOOKUP(#REF!&amp;"-"&amp;ROW()-89,[1]ワークシート!$F$2:$BX$1002,21,0),"")</f>
        <v/>
      </c>
      <c r="N245" s="65"/>
      <c r="O245" s="69" t="str">
        <f>+IFERROR(VLOOKUP(#REF!&amp;"-"&amp;ROW()-89,[1]ワークシート!$F$2:$BX$1002,22,0),"")</f>
        <v/>
      </c>
      <c r="P245" s="69"/>
      <c r="Q245" s="74" t="str">
        <f>+IFERROR(IF(VLOOKUP(#REF!&amp;"-"&amp;ROW()-89,[1]ワークシート!$F$2:$BX$1002,53,0)="","",VLOOKUP(#REF!&amp;"-"&amp;ROW()-89,[1]ワークシート!$F$2:$BX$1002,53,0)),"")</f>
        <v/>
      </c>
      <c r="R245" s="74"/>
      <c r="S245" s="74"/>
      <c r="T245" s="69" t="str">
        <f>+IFERROR(VLOOKUP(#REF!&amp;"-"&amp;ROW()-89,[1]ワークシート!$F$2:$BX$1002,58,0),"")</f>
        <v/>
      </c>
      <c r="U245" s="69"/>
      <c r="V245" s="69" t="str">
        <f>+IFERROR(VLOOKUP(#REF!&amp;"-"&amp;ROW()-89,[1]ワークシート!$F$2:$BX$1002,59,0),"")</f>
        <v/>
      </c>
      <c r="W245" s="69"/>
      <c r="X245" s="69"/>
      <c r="Y245" s="48" t="str">
        <f t="shared" si="4"/>
        <v/>
      </c>
      <c r="Z245" s="48"/>
      <c r="AA245" s="15" t="str">
        <f>+IFERROR(VLOOKUP(#REF!&amp;"-"&amp;ROW()-89,[1]ワークシート!$F$2:$BX$1002,10,0)&amp;"","")</f>
        <v/>
      </c>
      <c r="AB245" s="25"/>
      <c r="AC245" s="125" t="str">
        <f>+IFERROR(VLOOKUP(#REF!&amp;"-"&amp;ROW()-89,[1]ワークシート!$F$2:$BX$1002,63,0),"")</f>
        <v/>
      </c>
      <c r="AD245" s="125"/>
      <c r="AE245" s="48" t="str">
        <f t="shared" si="5"/>
        <v/>
      </c>
      <c r="AF245" s="48"/>
      <c r="AG245" s="48" t="str">
        <f>+IFERROR(IF(VLOOKUP(#REF!&amp;"-"&amp;ROW()-89,[1]ワークシート!$F$2:$BX$1002,64,0)="","",VLOOKUP(#REF!&amp;"-"&amp;ROW()-89,[1]ワークシート!$F$2:$BX$1002,64,0)),"")</f>
        <v/>
      </c>
      <c r="AH245" s="48"/>
      <c r="AJ245" s="138">
        <v>162</v>
      </c>
      <c r="AK245" s="138" t="e">
        <f>+#REF!&amp;AJ245</f>
        <v>#REF!</v>
      </c>
      <c r="AL245" s="43"/>
      <c r="AM245" s="43" t="str">
        <f>+IFERROR(IF(VLOOKUP(#REF!&amp;"-"&amp;ROW()-89,[1]ワークシート!$F$2:$BW$1002,12,0)="","",VLOOKUP(#REF!&amp;"-"&amp;ROW()-89,[1]ワークシート!$F$2:$BW$1002,12,0)),"")</f>
        <v/>
      </c>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row>
    <row r="246" spans="1:70" ht="35.1" hidden="1" customHeight="1">
      <c r="A246" s="15" t="str">
        <f>+IFERROR(IF(VLOOKUP(#REF!&amp;"-"&amp;ROW()-89,[1]ワークシート!$F$2:$BX$1002,6,0)="","",VLOOKUP(#REF!&amp;"-"&amp;ROW()-89,[1]ワークシート!$F$2:$BX$1002,6,0)),"")</f>
        <v/>
      </c>
      <c r="B246" s="25"/>
      <c r="C246" s="15" t="str">
        <f>+IFERROR(IF(VLOOKUP(#REF!&amp;"-"&amp;ROW()-89,[1]ワークシート!$F$2:$BX$1002,7,0)="","",VLOOKUP(#REF!&amp;"-"&amp;ROW()-89,[1]ワークシート!$F$2:$BX$1002,7,0)),"")</f>
        <v/>
      </c>
      <c r="D246" s="25"/>
      <c r="E246" s="15" t="str">
        <f>+IFERROR(IF(VLOOKUP(#REF!&amp;"-"&amp;ROW()-89,[1]ワークシート!$F$2:$BX$1002,8,0)="","",VLOOKUP(#REF!&amp;"-"&amp;ROW()-89,[1]ワークシート!$F$2:$BX$1002,8,0)),"")</f>
        <v/>
      </c>
      <c r="F246" s="25"/>
      <c r="G246" s="48" t="str">
        <f>+IFERROR(IF(VLOOKUP(#REF!&amp;"-"&amp;ROW()-89,[1]ワークシート!$F$2:$BX$1002,9,0)="","",VLOOKUP(#REF!&amp;"-"&amp;ROW()-89,[1]ワークシート!$F$2:$BX$1002,9,0)),"")</f>
        <v/>
      </c>
      <c r="H2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6" s="52"/>
      <c r="J246" s="15" t="str">
        <f>+IFERROR(IF(VLOOKUP(#REF!&amp;"-"&amp;ROW()-89,[1]ワークシート!$F$2:$BX$1002,16,0)="","",VLOOKUP(#REF!&amp;"-"&amp;ROW()-89,[1]ワークシート!$F$2:$BX$1002,16,0)),"")</f>
        <v/>
      </c>
      <c r="K246" s="30"/>
      <c r="L246" s="25"/>
      <c r="M246" s="57" t="str">
        <f>+IFERROR(VLOOKUP(#REF!&amp;"-"&amp;ROW()-89,[1]ワークシート!$F$2:$BX$1002,21,0),"")</f>
        <v/>
      </c>
      <c r="N246" s="65"/>
      <c r="O246" s="69" t="str">
        <f>+IFERROR(VLOOKUP(#REF!&amp;"-"&amp;ROW()-89,[1]ワークシート!$F$2:$BX$1002,22,0),"")</f>
        <v/>
      </c>
      <c r="P246" s="69"/>
      <c r="Q246" s="74" t="str">
        <f>+IFERROR(IF(VLOOKUP(#REF!&amp;"-"&amp;ROW()-89,[1]ワークシート!$F$2:$BX$1002,53,0)="","",VLOOKUP(#REF!&amp;"-"&amp;ROW()-89,[1]ワークシート!$F$2:$BX$1002,53,0)),"")</f>
        <v/>
      </c>
      <c r="R246" s="74"/>
      <c r="S246" s="74"/>
      <c r="T246" s="69" t="str">
        <f>+IFERROR(VLOOKUP(#REF!&amp;"-"&amp;ROW()-89,[1]ワークシート!$F$2:$BX$1002,58,0),"")</f>
        <v/>
      </c>
      <c r="U246" s="69"/>
      <c r="V246" s="69" t="str">
        <f>+IFERROR(VLOOKUP(#REF!&amp;"-"&amp;ROW()-89,[1]ワークシート!$F$2:$BX$1002,59,0),"")</f>
        <v/>
      </c>
      <c r="W246" s="69"/>
      <c r="X246" s="69"/>
      <c r="Y246" s="48" t="str">
        <f t="shared" si="4"/>
        <v/>
      </c>
      <c r="Z246" s="48"/>
      <c r="AA246" s="15" t="str">
        <f>+IFERROR(VLOOKUP(#REF!&amp;"-"&amp;ROW()-89,[1]ワークシート!$F$2:$BX$1002,10,0)&amp;"","")</f>
        <v/>
      </c>
      <c r="AB246" s="25"/>
      <c r="AC246" s="125" t="str">
        <f>+IFERROR(VLOOKUP(#REF!&amp;"-"&amp;ROW()-89,[1]ワークシート!$F$2:$BX$1002,63,0),"")</f>
        <v/>
      </c>
      <c r="AD246" s="125"/>
      <c r="AE246" s="48" t="str">
        <f t="shared" si="5"/>
        <v/>
      </c>
      <c r="AF246" s="48"/>
      <c r="AG246" s="48" t="str">
        <f>+IFERROR(IF(VLOOKUP(#REF!&amp;"-"&amp;ROW()-89,[1]ワークシート!$F$2:$BX$1002,64,0)="","",VLOOKUP(#REF!&amp;"-"&amp;ROW()-89,[1]ワークシート!$F$2:$BX$1002,64,0)),"")</f>
        <v/>
      </c>
      <c r="AH246" s="48"/>
      <c r="AJ246" s="138">
        <v>163</v>
      </c>
      <c r="AK246" s="138" t="e">
        <f>+#REF!&amp;AJ246</f>
        <v>#REF!</v>
      </c>
      <c r="AL246" s="43"/>
      <c r="AM246" s="43" t="str">
        <f>+IFERROR(IF(VLOOKUP(#REF!&amp;"-"&amp;ROW()-89,[1]ワークシート!$F$2:$BW$1002,12,0)="","",VLOOKUP(#REF!&amp;"-"&amp;ROW()-89,[1]ワークシート!$F$2:$BW$1002,12,0)),"")</f>
        <v/>
      </c>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row>
    <row r="247" spans="1:70" ht="35.1" hidden="1" customHeight="1">
      <c r="A247" s="15" t="str">
        <f>+IFERROR(IF(VLOOKUP(#REF!&amp;"-"&amp;ROW()-89,[1]ワークシート!$F$2:$BX$1002,6,0)="","",VLOOKUP(#REF!&amp;"-"&amp;ROW()-89,[1]ワークシート!$F$2:$BX$1002,6,0)),"")</f>
        <v/>
      </c>
      <c r="B247" s="25"/>
      <c r="C247" s="15" t="str">
        <f>+IFERROR(IF(VLOOKUP(#REF!&amp;"-"&amp;ROW()-89,[1]ワークシート!$F$2:$BX$1002,7,0)="","",VLOOKUP(#REF!&amp;"-"&amp;ROW()-89,[1]ワークシート!$F$2:$BX$1002,7,0)),"")</f>
        <v/>
      </c>
      <c r="D247" s="25"/>
      <c r="E247" s="15" t="str">
        <f>+IFERROR(IF(VLOOKUP(#REF!&amp;"-"&amp;ROW()-89,[1]ワークシート!$F$2:$BX$1002,8,0)="","",VLOOKUP(#REF!&amp;"-"&amp;ROW()-89,[1]ワークシート!$F$2:$BX$1002,8,0)),"")</f>
        <v/>
      </c>
      <c r="F247" s="25"/>
      <c r="G247" s="48" t="str">
        <f>+IFERROR(IF(VLOOKUP(#REF!&amp;"-"&amp;ROW()-89,[1]ワークシート!$F$2:$BX$1002,9,0)="","",VLOOKUP(#REF!&amp;"-"&amp;ROW()-89,[1]ワークシート!$F$2:$BX$1002,9,0)),"")</f>
        <v/>
      </c>
      <c r="H2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7" s="52"/>
      <c r="J247" s="15" t="str">
        <f>+IFERROR(IF(VLOOKUP(#REF!&amp;"-"&amp;ROW()-89,[1]ワークシート!$F$2:$BX$1002,16,0)="","",VLOOKUP(#REF!&amp;"-"&amp;ROW()-89,[1]ワークシート!$F$2:$BX$1002,16,0)),"")</f>
        <v/>
      </c>
      <c r="K247" s="30"/>
      <c r="L247" s="25"/>
      <c r="M247" s="57" t="str">
        <f>+IFERROR(VLOOKUP(#REF!&amp;"-"&amp;ROW()-89,[1]ワークシート!$F$2:$BX$1002,21,0),"")</f>
        <v/>
      </c>
      <c r="N247" s="65"/>
      <c r="O247" s="69" t="str">
        <f>+IFERROR(VLOOKUP(#REF!&amp;"-"&amp;ROW()-89,[1]ワークシート!$F$2:$BX$1002,22,0),"")</f>
        <v/>
      </c>
      <c r="P247" s="69"/>
      <c r="Q247" s="74" t="str">
        <f>+IFERROR(IF(VLOOKUP(#REF!&amp;"-"&amp;ROW()-89,[1]ワークシート!$F$2:$BX$1002,53,0)="","",VLOOKUP(#REF!&amp;"-"&amp;ROW()-89,[1]ワークシート!$F$2:$BX$1002,53,0)),"")</f>
        <v/>
      </c>
      <c r="R247" s="74"/>
      <c r="S247" s="74"/>
      <c r="T247" s="69" t="str">
        <f>+IFERROR(VLOOKUP(#REF!&amp;"-"&amp;ROW()-89,[1]ワークシート!$F$2:$BX$1002,58,0),"")</f>
        <v/>
      </c>
      <c r="U247" s="69"/>
      <c r="V247" s="69" t="str">
        <f>+IFERROR(VLOOKUP(#REF!&amp;"-"&amp;ROW()-89,[1]ワークシート!$F$2:$BX$1002,59,0),"")</f>
        <v/>
      </c>
      <c r="W247" s="69"/>
      <c r="X247" s="69"/>
      <c r="Y247" s="48" t="str">
        <f t="shared" si="4"/>
        <v/>
      </c>
      <c r="Z247" s="48"/>
      <c r="AA247" s="15" t="str">
        <f>+IFERROR(VLOOKUP(#REF!&amp;"-"&amp;ROW()-89,[1]ワークシート!$F$2:$BX$1002,10,0)&amp;"","")</f>
        <v/>
      </c>
      <c r="AB247" s="25"/>
      <c r="AC247" s="125" t="str">
        <f>+IFERROR(VLOOKUP(#REF!&amp;"-"&amp;ROW()-89,[1]ワークシート!$F$2:$BX$1002,63,0),"")</f>
        <v/>
      </c>
      <c r="AD247" s="125"/>
      <c r="AE247" s="48" t="str">
        <f t="shared" si="5"/>
        <v/>
      </c>
      <c r="AF247" s="48"/>
      <c r="AG247" s="48" t="str">
        <f>+IFERROR(IF(VLOOKUP(#REF!&amp;"-"&amp;ROW()-89,[1]ワークシート!$F$2:$BX$1002,64,0)="","",VLOOKUP(#REF!&amp;"-"&amp;ROW()-89,[1]ワークシート!$F$2:$BX$1002,64,0)),"")</f>
        <v/>
      </c>
      <c r="AH247" s="48"/>
      <c r="AJ247" s="138">
        <v>164</v>
      </c>
      <c r="AK247" s="138" t="e">
        <f>+#REF!&amp;AJ247</f>
        <v>#REF!</v>
      </c>
      <c r="AL247" s="43"/>
      <c r="AM247" s="43" t="str">
        <f>+IFERROR(IF(VLOOKUP(#REF!&amp;"-"&amp;ROW()-89,[1]ワークシート!$F$2:$BW$1002,12,0)="","",VLOOKUP(#REF!&amp;"-"&amp;ROW()-89,[1]ワークシート!$F$2:$BW$1002,12,0)),"")</f>
        <v/>
      </c>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row>
    <row r="248" spans="1:70" ht="35.1" hidden="1" customHeight="1">
      <c r="A248" s="15" t="str">
        <f>+IFERROR(IF(VLOOKUP(#REF!&amp;"-"&amp;ROW()-89,[1]ワークシート!$F$2:$BX$1002,6,0)="","",VLOOKUP(#REF!&amp;"-"&amp;ROW()-89,[1]ワークシート!$F$2:$BX$1002,6,0)),"")</f>
        <v/>
      </c>
      <c r="B248" s="25"/>
      <c r="C248" s="15" t="str">
        <f>+IFERROR(IF(VLOOKUP(#REF!&amp;"-"&amp;ROW()-89,[1]ワークシート!$F$2:$BX$1002,7,0)="","",VLOOKUP(#REF!&amp;"-"&amp;ROW()-89,[1]ワークシート!$F$2:$BX$1002,7,0)),"")</f>
        <v/>
      </c>
      <c r="D248" s="25"/>
      <c r="E248" s="15" t="str">
        <f>+IFERROR(IF(VLOOKUP(#REF!&amp;"-"&amp;ROW()-89,[1]ワークシート!$F$2:$BX$1002,8,0)="","",VLOOKUP(#REF!&amp;"-"&amp;ROW()-89,[1]ワークシート!$F$2:$BX$1002,8,0)),"")</f>
        <v/>
      </c>
      <c r="F248" s="25"/>
      <c r="G248" s="48" t="str">
        <f>+IFERROR(IF(VLOOKUP(#REF!&amp;"-"&amp;ROW()-89,[1]ワークシート!$F$2:$BX$1002,9,0)="","",VLOOKUP(#REF!&amp;"-"&amp;ROW()-89,[1]ワークシート!$F$2:$BX$1002,9,0)),"")</f>
        <v/>
      </c>
      <c r="H2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8" s="52"/>
      <c r="J248" s="15" t="str">
        <f>+IFERROR(IF(VLOOKUP(#REF!&amp;"-"&amp;ROW()-89,[1]ワークシート!$F$2:$BX$1002,16,0)="","",VLOOKUP(#REF!&amp;"-"&amp;ROW()-89,[1]ワークシート!$F$2:$BX$1002,16,0)),"")</f>
        <v/>
      </c>
      <c r="K248" s="30"/>
      <c r="L248" s="25"/>
      <c r="M248" s="57" t="str">
        <f>+IFERROR(VLOOKUP(#REF!&amp;"-"&amp;ROW()-89,[1]ワークシート!$F$2:$BX$1002,21,0),"")</f>
        <v/>
      </c>
      <c r="N248" s="65"/>
      <c r="O248" s="69" t="str">
        <f>+IFERROR(VLOOKUP(#REF!&amp;"-"&amp;ROW()-89,[1]ワークシート!$F$2:$BX$1002,22,0),"")</f>
        <v/>
      </c>
      <c r="P248" s="69"/>
      <c r="Q248" s="74" t="str">
        <f>+IFERROR(IF(VLOOKUP(#REF!&amp;"-"&amp;ROW()-89,[1]ワークシート!$F$2:$BX$1002,53,0)="","",VLOOKUP(#REF!&amp;"-"&amp;ROW()-89,[1]ワークシート!$F$2:$BX$1002,53,0)),"")</f>
        <v/>
      </c>
      <c r="R248" s="74"/>
      <c r="S248" s="74"/>
      <c r="T248" s="69" t="str">
        <f>+IFERROR(VLOOKUP(#REF!&amp;"-"&amp;ROW()-89,[1]ワークシート!$F$2:$BX$1002,58,0),"")</f>
        <v/>
      </c>
      <c r="U248" s="69"/>
      <c r="V248" s="69" t="str">
        <f>+IFERROR(VLOOKUP(#REF!&amp;"-"&amp;ROW()-89,[1]ワークシート!$F$2:$BX$1002,59,0),"")</f>
        <v/>
      </c>
      <c r="W248" s="69"/>
      <c r="X248" s="69"/>
      <c r="Y248" s="48" t="str">
        <f t="shared" si="4"/>
        <v/>
      </c>
      <c r="Z248" s="48"/>
      <c r="AA248" s="15" t="str">
        <f>+IFERROR(VLOOKUP(#REF!&amp;"-"&amp;ROW()-89,[1]ワークシート!$F$2:$BX$1002,10,0)&amp;"","")</f>
        <v/>
      </c>
      <c r="AB248" s="25"/>
      <c r="AC248" s="125" t="str">
        <f>+IFERROR(VLOOKUP(#REF!&amp;"-"&amp;ROW()-89,[1]ワークシート!$F$2:$BX$1002,63,0),"")</f>
        <v/>
      </c>
      <c r="AD248" s="125"/>
      <c r="AE248" s="48" t="str">
        <f t="shared" si="5"/>
        <v/>
      </c>
      <c r="AF248" s="48"/>
      <c r="AG248" s="48" t="str">
        <f>+IFERROR(IF(VLOOKUP(#REF!&amp;"-"&amp;ROW()-89,[1]ワークシート!$F$2:$BX$1002,64,0)="","",VLOOKUP(#REF!&amp;"-"&amp;ROW()-89,[1]ワークシート!$F$2:$BX$1002,64,0)),"")</f>
        <v/>
      </c>
      <c r="AH248" s="48"/>
      <c r="AJ248" s="138">
        <v>165</v>
      </c>
      <c r="AK248" s="138" t="e">
        <f>+#REF!&amp;AJ248</f>
        <v>#REF!</v>
      </c>
      <c r="AL248" s="43"/>
      <c r="AM248" s="43" t="str">
        <f>+IFERROR(IF(VLOOKUP(#REF!&amp;"-"&amp;ROW()-89,[1]ワークシート!$F$2:$BW$1002,12,0)="","",VLOOKUP(#REF!&amp;"-"&amp;ROW()-89,[1]ワークシート!$F$2:$BW$1002,12,0)),"")</f>
        <v/>
      </c>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row>
    <row r="249" spans="1:70" ht="35.1" hidden="1" customHeight="1">
      <c r="A249" s="15" t="str">
        <f>+IFERROR(IF(VLOOKUP(#REF!&amp;"-"&amp;ROW()-89,[1]ワークシート!$F$2:$BX$1002,6,0)="","",VLOOKUP(#REF!&amp;"-"&amp;ROW()-89,[1]ワークシート!$F$2:$BX$1002,6,0)),"")</f>
        <v/>
      </c>
      <c r="B249" s="25"/>
      <c r="C249" s="15" t="str">
        <f>+IFERROR(IF(VLOOKUP(#REF!&amp;"-"&amp;ROW()-89,[1]ワークシート!$F$2:$BX$1002,7,0)="","",VLOOKUP(#REF!&amp;"-"&amp;ROW()-89,[1]ワークシート!$F$2:$BX$1002,7,0)),"")</f>
        <v/>
      </c>
      <c r="D249" s="25"/>
      <c r="E249" s="15" t="str">
        <f>+IFERROR(IF(VLOOKUP(#REF!&amp;"-"&amp;ROW()-89,[1]ワークシート!$F$2:$BX$1002,8,0)="","",VLOOKUP(#REF!&amp;"-"&amp;ROW()-89,[1]ワークシート!$F$2:$BX$1002,8,0)),"")</f>
        <v/>
      </c>
      <c r="F249" s="25"/>
      <c r="G249" s="48" t="str">
        <f>+IFERROR(IF(VLOOKUP(#REF!&amp;"-"&amp;ROW()-89,[1]ワークシート!$F$2:$BX$1002,9,0)="","",VLOOKUP(#REF!&amp;"-"&amp;ROW()-89,[1]ワークシート!$F$2:$BX$1002,9,0)),"")</f>
        <v/>
      </c>
      <c r="H2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49" s="52"/>
      <c r="J249" s="15" t="str">
        <f>+IFERROR(IF(VLOOKUP(#REF!&amp;"-"&amp;ROW()-89,[1]ワークシート!$F$2:$BX$1002,16,0)="","",VLOOKUP(#REF!&amp;"-"&amp;ROW()-89,[1]ワークシート!$F$2:$BX$1002,16,0)),"")</f>
        <v/>
      </c>
      <c r="K249" s="30"/>
      <c r="L249" s="25"/>
      <c r="M249" s="57" t="str">
        <f>+IFERROR(VLOOKUP(#REF!&amp;"-"&amp;ROW()-89,[1]ワークシート!$F$2:$BX$1002,21,0),"")</f>
        <v/>
      </c>
      <c r="N249" s="65"/>
      <c r="O249" s="69" t="str">
        <f>+IFERROR(VLOOKUP(#REF!&amp;"-"&amp;ROW()-89,[1]ワークシート!$F$2:$BX$1002,22,0),"")</f>
        <v/>
      </c>
      <c r="P249" s="69"/>
      <c r="Q249" s="74" t="str">
        <f>+IFERROR(IF(VLOOKUP(#REF!&amp;"-"&amp;ROW()-89,[1]ワークシート!$F$2:$BX$1002,53,0)="","",VLOOKUP(#REF!&amp;"-"&amp;ROW()-89,[1]ワークシート!$F$2:$BX$1002,53,0)),"")</f>
        <v/>
      </c>
      <c r="R249" s="74"/>
      <c r="S249" s="74"/>
      <c r="T249" s="69" t="str">
        <f>+IFERROR(VLOOKUP(#REF!&amp;"-"&amp;ROW()-89,[1]ワークシート!$F$2:$BX$1002,58,0),"")</f>
        <v/>
      </c>
      <c r="U249" s="69"/>
      <c r="V249" s="69" t="str">
        <f>+IFERROR(VLOOKUP(#REF!&amp;"-"&amp;ROW()-89,[1]ワークシート!$F$2:$BX$1002,59,0),"")</f>
        <v/>
      </c>
      <c r="W249" s="69"/>
      <c r="X249" s="69"/>
      <c r="Y249" s="48" t="str">
        <f t="shared" si="4"/>
        <v/>
      </c>
      <c r="Z249" s="48"/>
      <c r="AA249" s="15" t="str">
        <f>+IFERROR(VLOOKUP(#REF!&amp;"-"&amp;ROW()-89,[1]ワークシート!$F$2:$BX$1002,10,0)&amp;"","")</f>
        <v/>
      </c>
      <c r="AB249" s="25"/>
      <c r="AC249" s="125" t="str">
        <f>+IFERROR(VLOOKUP(#REF!&amp;"-"&amp;ROW()-89,[1]ワークシート!$F$2:$BX$1002,63,0),"")</f>
        <v/>
      </c>
      <c r="AD249" s="125"/>
      <c r="AE249" s="48" t="str">
        <f t="shared" si="5"/>
        <v/>
      </c>
      <c r="AF249" s="48"/>
      <c r="AG249" s="48" t="str">
        <f>+IFERROR(IF(VLOOKUP(#REF!&amp;"-"&amp;ROW()-89,[1]ワークシート!$F$2:$BX$1002,64,0)="","",VLOOKUP(#REF!&amp;"-"&amp;ROW()-89,[1]ワークシート!$F$2:$BX$1002,64,0)),"")</f>
        <v/>
      </c>
      <c r="AH249" s="48"/>
      <c r="AJ249" s="138">
        <v>166</v>
      </c>
      <c r="AK249" s="138" t="e">
        <f>+#REF!&amp;AJ249</f>
        <v>#REF!</v>
      </c>
      <c r="AL249" s="43"/>
      <c r="AM249" s="43" t="str">
        <f>+IFERROR(IF(VLOOKUP(#REF!&amp;"-"&amp;ROW()-89,[1]ワークシート!$F$2:$BW$1002,12,0)="","",VLOOKUP(#REF!&amp;"-"&amp;ROW()-89,[1]ワークシート!$F$2:$BW$1002,12,0)),"")</f>
        <v/>
      </c>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row>
    <row r="250" spans="1:70" ht="35.1" hidden="1" customHeight="1">
      <c r="A250" s="15" t="str">
        <f>+IFERROR(IF(VLOOKUP(#REF!&amp;"-"&amp;ROW()-89,[1]ワークシート!$F$2:$BX$1002,6,0)="","",VLOOKUP(#REF!&amp;"-"&amp;ROW()-89,[1]ワークシート!$F$2:$BX$1002,6,0)),"")</f>
        <v/>
      </c>
      <c r="B250" s="25"/>
      <c r="C250" s="15" t="str">
        <f>+IFERROR(IF(VLOOKUP(#REF!&amp;"-"&amp;ROW()-89,[1]ワークシート!$F$2:$BX$1002,7,0)="","",VLOOKUP(#REF!&amp;"-"&amp;ROW()-89,[1]ワークシート!$F$2:$BX$1002,7,0)),"")</f>
        <v/>
      </c>
      <c r="D250" s="25"/>
      <c r="E250" s="15" t="str">
        <f>+IFERROR(IF(VLOOKUP(#REF!&amp;"-"&amp;ROW()-89,[1]ワークシート!$F$2:$BX$1002,8,0)="","",VLOOKUP(#REF!&amp;"-"&amp;ROW()-89,[1]ワークシート!$F$2:$BX$1002,8,0)),"")</f>
        <v/>
      </c>
      <c r="F250" s="25"/>
      <c r="G250" s="48" t="str">
        <f>+IFERROR(IF(VLOOKUP(#REF!&amp;"-"&amp;ROW()-89,[1]ワークシート!$F$2:$BX$1002,9,0)="","",VLOOKUP(#REF!&amp;"-"&amp;ROW()-89,[1]ワークシート!$F$2:$BX$1002,9,0)),"")</f>
        <v/>
      </c>
      <c r="H2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0" s="52"/>
      <c r="J250" s="15" t="str">
        <f>+IFERROR(IF(VLOOKUP(#REF!&amp;"-"&amp;ROW()-89,[1]ワークシート!$F$2:$BX$1002,16,0)="","",VLOOKUP(#REF!&amp;"-"&amp;ROW()-89,[1]ワークシート!$F$2:$BX$1002,16,0)),"")</f>
        <v/>
      </c>
      <c r="K250" s="30"/>
      <c r="L250" s="25"/>
      <c r="M250" s="57" t="str">
        <f>+IFERROR(VLOOKUP(#REF!&amp;"-"&amp;ROW()-89,[1]ワークシート!$F$2:$BX$1002,21,0),"")</f>
        <v/>
      </c>
      <c r="N250" s="65"/>
      <c r="O250" s="69" t="str">
        <f>+IFERROR(VLOOKUP(#REF!&amp;"-"&amp;ROW()-89,[1]ワークシート!$F$2:$BX$1002,22,0),"")</f>
        <v/>
      </c>
      <c r="P250" s="69"/>
      <c r="Q250" s="74" t="str">
        <f>+IFERROR(IF(VLOOKUP(#REF!&amp;"-"&amp;ROW()-89,[1]ワークシート!$F$2:$BX$1002,53,0)="","",VLOOKUP(#REF!&amp;"-"&amp;ROW()-89,[1]ワークシート!$F$2:$BX$1002,53,0)),"")</f>
        <v/>
      </c>
      <c r="R250" s="74"/>
      <c r="S250" s="74"/>
      <c r="T250" s="69" t="str">
        <f>+IFERROR(VLOOKUP(#REF!&amp;"-"&amp;ROW()-89,[1]ワークシート!$F$2:$BX$1002,58,0),"")</f>
        <v/>
      </c>
      <c r="U250" s="69"/>
      <c r="V250" s="69" t="str">
        <f>+IFERROR(VLOOKUP(#REF!&amp;"-"&amp;ROW()-89,[1]ワークシート!$F$2:$BX$1002,59,0),"")</f>
        <v/>
      </c>
      <c r="W250" s="69"/>
      <c r="X250" s="69"/>
      <c r="Y250" s="48" t="str">
        <f t="shared" si="4"/>
        <v/>
      </c>
      <c r="Z250" s="48"/>
      <c r="AA250" s="15" t="str">
        <f>+IFERROR(VLOOKUP(#REF!&amp;"-"&amp;ROW()-89,[1]ワークシート!$F$2:$BX$1002,10,0)&amp;"","")</f>
        <v/>
      </c>
      <c r="AB250" s="25"/>
      <c r="AC250" s="125" t="str">
        <f>+IFERROR(VLOOKUP(#REF!&amp;"-"&amp;ROW()-89,[1]ワークシート!$F$2:$BX$1002,63,0),"")</f>
        <v/>
      </c>
      <c r="AD250" s="125"/>
      <c r="AE250" s="48" t="str">
        <f t="shared" si="5"/>
        <v/>
      </c>
      <c r="AF250" s="48"/>
      <c r="AG250" s="48" t="str">
        <f>+IFERROR(IF(VLOOKUP(#REF!&amp;"-"&amp;ROW()-89,[1]ワークシート!$F$2:$BX$1002,64,0)="","",VLOOKUP(#REF!&amp;"-"&amp;ROW()-89,[1]ワークシート!$F$2:$BX$1002,64,0)),"")</f>
        <v/>
      </c>
      <c r="AH250" s="48"/>
      <c r="AJ250" s="138">
        <v>167</v>
      </c>
      <c r="AK250" s="138" t="e">
        <f>+#REF!&amp;AJ250</f>
        <v>#REF!</v>
      </c>
      <c r="AL250" s="43"/>
      <c r="AM250" s="43" t="str">
        <f>+IFERROR(IF(VLOOKUP(#REF!&amp;"-"&amp;ROW()-89,[1]ワークシート!$F$2:$BW$1002,12,0)="","",VLOOKUP(#REF!&amp;"-"&amp;ROW()-89,[1]ワークシート!$F$2:$BW$1002,12,0)),"")</f>
        <v/>
      </c>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row>
    <row r="251" spans="1:70" ht="35.1" hidden="1" customHeight="1">
      <c r="A251" s="15" t="str">
        <f>+IFERROR(IF(VLOOKUP(#REF!&amp;"-"&amp;ROW()-89,[1]ワークシート!$F$2:$BX$1002,6,0)="","",VLOOKUP(#REF!&amp;"-"&amp;ROW()-89,[1]ワークシート!$F$2:$BX$1002,6,0)),"")</f>
        <v/>
      </c>
      <c r="B251" s="25"/>
      <c r="C251" s="15" t="str">
        <f>+IFERROR(IF(VLOOKUP(#REF!&amp;"-"&amp;ROW()-89,[1]ワークシート!$F$2:$BX$1002,7,0)="","",VLOOKUP(#REF!&amp;"-"&amp;ROW()-89,[1]ワークシート!$F$2:$BX$1002,7,0)),"")</f>
        <v/>
      </c>
      <c r="D251" s="25"/>
      <c r="E251" s="15" t="str">
        <f>+IFERROR(IF(VLOOKUP(#REF!&amp;"-"&amp;ROW()-89,[1]ワークシート!$F$2:$BX$1002,8,0)="","",VLOOKUP(#REF!&amp;"-"&amp;ROW()-89,[1]ワークシート!$F$2:$BX$1002,8,0)),"")</f>
        <v/>
      </c>
      <c r="F251" s="25"/>
      <c r="G251" s="48" t="str">
        <f>+IFERROR(IF(VLOOKUP(#REF!&amp;"-"&amp;ROW()-89,[1]ワークシート!$F$2:$BX$1002,9,0)="","",VLOOKUP(#REF!&amp;"-"&amp;ROW()-89,[1]ワークシート!$F$2:$BX$1002,9,0)),"")</f>
        <v/>
      </c>
      <c r="H2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1" s="52"/>
      <c r="J251" s="15" t="str">
        <f>+IFERROR(IF(VLOOKUP(#REF!&amp;"-"&amp;ROW()-89,[1]ワークシート!$F$2:$BX$1002,16,0)="","",VLOOKUP(#REF!&amp;"-"&amp;ROW()-89,[1]ワークシート!$F$2:$BX$1002,16,0)),"")</f>
        <v/>
      </c>
      <c r="K251" s="30"/>
      <c r="L251" s="25"/>
      <c r="M251" s="57" t="str">
        <f>+IFERROR(VLOOKUP(#REF!&amp;"-"&amp;ROW()-89,[1]ワークシート!$F$2:$BX$1002,21,0),"")</f>
        <v/>
      </c>
      <c r="N251" s="65"/>
      <c r="O251" s="69" t="str">
        <f>+IFERROR(VLOOKUP(#REF!&amp;"-"&amp;ROW()-89,[1]ワークシート!$F$2:$BX$1002,22,0),"")</f>
        <v/>
      </c>
      <c r="P251" s="69"/>
      <c r="Q251" s="74" t="str">
        <f>+IFERROR(IF(VLOOKUP(#REF!&amp;"-"&amp;ROW()-89,[1]ワークシート!$F$2:$BX$1002,53,0)="","",VLOOKUP(#REF!&amp;"-"&amp;ROW()-89,[1]ワークシート!$F$2:$BX$1002,53,0)),"")</f>
        <v/>
      </c>
      <c r="R251" s="74"/>
      <c r="S251" s="74"/>
      <c r="T251" s="69" t="str">
        <f>+IFERROR(VLOOKUP(#REF!&amp;"-"&amp;ROW()-89,[1]ワークシート!$F$2:$BX$1002,58,0),"")</f>
        <v/>
      </c>
      <c r="U251" s="69"/>
      <c r="V251" s="69" t="str">
        <f>+IFERROR(VLOOKUP(#REF!&amp;"-"&amp;ROW()-89,[1]ワークシート!$F$2:$BX$1002,59,0),"")</f>
        <v/>
      </c>
      <c r="W251" s="69"/>
      <c r="X251" s="69"/>
      <c r="Y251" s="48" t="str">
        <f t="shared" si="4"/>
        <v/>
      </c>
      <c r="Z251" s="48"/>
      <c r="AA251" s="15" t="str">
        <f>+IFERROR(VLOOKUP(#REF!&amp;"-"&amp;ROW()-89,[1]ワークシート!$F$2:$BX$1002,10,0)&amp;"","")</f>
        <v/>
      </c>
      <c r="AB251" s="25"/>
      <c r="AC251" s="125" t="str">
        <f>+IFERROR(VLOOKUP(#REF!&amp;"-"&amp;ROW()-89,[1]ワークシート!$F$2:$BX$1002,63,0),"")</f>
        <v/>
      </c>
      <c r="AD251" s="125"/>
      <c r="AE251" s="48" t="str">
        <f t="shared" si="5"/>
        <v/>
      </c>
      <c r="AF251" s="48"/>
      <c r="AG251" s="48" t="str">
        <f>+IFERROR(IF(VLOOKUP(#REF!&amp;"-"&amp;ROW()-89,[1]ワークシート!$F$2:$BX$1002,64,0)="","",VLOOKUP(#REF!&amp;"-"&amp;ROW()-89,[1]ワークシート!$F$2:$BX$1002,64,0)),"")</f>
        <v/>
      </c>
      <c r="AH251" s="48"/>
      <c r="AJ251" s="138">
        <v>168</v>
      </c>
      <c r="AK251" s="138" t="e">
        <f>+#REF!&amp;AJ251</f>
        <v>#REF!</v>
      </c>
      <c r="AL251" s="43"/>
      <c r="AM251" s="43" t="str">
        <f>+IFERROR(IF(VLOOKUP(#REF!&amp;"-"&amp;ROW()-89,[1]ワークシート!$F$2:$BW$1002,12,0)="","",VLOOKUP(#REF!&amp;"-"&amp;ROW()-89,[1]ワークシート!$F$2:$BW$1002,12,0)),"")</f>
        <v/>
      </c>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row>
    <row r="252" spans="1:70" ht="35.1" hidden="1" customHeight="1">
      <c r="A252" s="15" t="str">
        <f>+IFERROR(IF(VLOOKUP(#REF!&amp;"-"&amp;ROW()-89,[1]ワークシート!$F$2:$BX$1002,6,0)="","",VLOOKUP(#REF!&amp;"-"&amp;ROW()-89,[1]ワークシート!$F$2:$BX$1002,6,0)),"")</f>
        <v/>
      </c>
      <c r="B252" s="25"/>
      <c r="C252" s="15" t="str">
        <f>+IFERROR(IF(VLOOKUP(#REF!&amp;"-"&amp;ROW()-89,[1]ワークシート!$F$2:$BX$1002,7,0)="","",VLOOKUP(#REF!&amp;"-"&amp;ROW()-89,[1]ワークシート!$F$2:$BX$1002,7,0)),"")</f>
        <v/>
      </c>
      <c r="D252" s="25"/>
      <c r="E252" s="15" t="str">
        <f>+IFERROR(IF(VLOOKUP(#REF!&amp;"-"&amp;ROW()-89,[1]ワークシート!$F$2:$BX$1002,8,0)="","",VLOOKUP(#REF!&amp;"-"&amp;ROW()-89,[1]ワークシート!$F$2:$BX$1002,8,0)),"")</f>
        <v/>
      </c>
      <c r="F252" s="25"/>
      <c r="G252" s="48" t="str">
        <f>+IFERROR(IF(VLOOKUP(#REF!&amp;"-"&amp;ROW()-89,[1]ワークシート!$F$2:$BX$1002,9,0)="","",VLOOKUP(#REF!&amp;"-"&amp;ROW()-89,[1]ワークシート!$F$2:$BX$1002,9,0)),"")</f>
        <v/>
      </c>
      <c r="H2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2" s="52"/>
      <c r="J252" s="15" t="str">
        <f>+IFERROR(IF(VLOOKUP(#REF!&amp;"-"&amp;ROW()-89,[1]ワークシート!$F$2:$BX$1002,16,0)="","",VLOOKUP(#REF!&amp;"-"&amp;ROW()-89,[1]ワークシート!$F$2:$BX$1002,16,0)),"")</f>
        <v/>
      </c>
      <c r="K252" s="30"/>
      <c r="L252" s="25"/>
      <c r="M252" s="57" t="str">
        <f>+IFERROR(VLOOKUP(#REF!&amp;"-"&amp;ROW()-89,[1]ワークシート!$F$2:$BX$1002,21,0),"")</f>
        <v/>
      </c>
      <c r="N252" s="65"/>
      <c r="O252" s="69" t="str">
        <f>+IFERROR(VLOOKUP(#REF!&amp;"-"&amp;ROW()-89,[1]ワークシート!$F$2:$BX$1002,22,0),"")</f>
        <v/>
      </c>
      <c r="P252" s="69"/>
      <c r="Q252" s="74" t="str">
        <f>+IFERROR(IF(VLOOKUP(#REF!&amp;"-"&amp;ROW()-89,[1]ワークシート!$F$2:$BX$1002,53,0)="","",VLOOKUP(#REF!&amp;"-"&amp;ROW()-89,[1]ワークシート!$F$2:$BX$1002,53,0)),"")</f>
        <v/>
      </c>
      <c r="R252" s="74"/>
      <c r="S252" s="74"/>
      <c r="T252" s="69" t="str">
        <f>+IFERROR(VLOOKUP(#REF!&amp;"-"&amp;ROW()-89,[1]ワークシート!$F$2:$BX$1002,58,0),"")</f>
        <v/>
      </c>
      <c r="U252" s="69"/>
      <c r="V252" s="69" t="str">
        <f>+IFERROR(VLOOKUP(#REF!&amp;"-"&amp;ROW()-89,[1]ワークシート!$F$2:$BX$1002,59,0),"")</f>
        <v/>
      </c>
      <c r="W252" s="69"/>
      <c r="X252" s="69"/>
      <c r="Y252" s="48" t="str">
        <f t="shared" si="4"/>
        <v/>
      </c>
      <c r="Z252" s="48"/>
      <c r="AA252" s="15" t="str">
        <f>+IFERROR(VLOOKUP(#REF!&amp;"-"&amp;ROW()-89,[1]ワークシート!$F$2:$BX$1002,10,0)&amp;"","")</f>
        <v/>
      </c>
      <c r="AB252" s="25"/>
      <c r="AC252" s="125" t="str">
        <f>+IFERROR(VLOOKUP(#REF!&amp;"-"&amp;ROW()-89,[1]ワークシート!$F$2:$BX$1002,63,0),"")</f>
        <v/>
      </c>
      <c r="AD252" s="125"/>
      <c r="AE252" s="48" t="str">
        <f t="shared" si="5"/>
        <v/>
      </c>
      <c r="AF252" s="48"/>
      <c r="AG252" s="48" t="str">
        <f>+IFERROR(IF(VLOOKUP(#REF!&amp;"-"&amp;ROW()-89,[1]ワークシート!$F$2:$BX$1002,64,0)="","",VLOOKUP(#REF!&amp;"-"&amp;ROW()-89,[1]ワークシート!$F$2:$BX$1002,64,0)),"")</f>
        <v/>
      </c>
      <c r="AH252" s="48"/>
      <c r="AJ252" s="138">
        <v>169</v>
      </c>
      <c r="AK252" s="138" t="e">
        <f>+#REF!&amp;AJ252</f>
        <v>#REF!</v>
      </c>
      <c r="AL252" s="43"/>
      <c r="AM252" s="43" t="str">
        <f>+IFERROR(IF(VLOOKUP(#REF!&amp;"-"&amp;ROW()-89,[1]ワークシート!$F$2:$BW$1002,12,0)="","",VLOOKUP(#REF!&amp;"-"&amp;ROW()-89,[1]ワークシート!$F$2:$BW$1002,12,0)),"")</f>
        <v/>
      </c>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row>
    <row r="253" spans="1:70" ht="35.1" hidden="1" customHeight="1">
      <c r="A253" s="15" t="str">
        <f>+IFERROR(IF(VLOOKUP(#REF!&amp;"-"&amp;ROW()-89,[1]ワークシート!$F$2:$BX$1002,6,0)="","",VLOOKUP(#REF!&amp;"-"&amp;ROW()-89,[1]ワークシート!$F$2:$BX$1002,6,0)),"")</f>
        <v/>
      </c>
      <c r="B253" s="25"/>
      <c r="C253" s="15" t="str">
        <f>+IFERROR(IF(VLOOKUP(#REF!&amp;"-"&amp;ROW()-89,[1]ワークシート!$F$2:$BX$1002,7,0)="","",VLOOKUP(#REF!&amp;"-"&amp;ROW()-89,[1]ワークシート!$F$2:$BX$1002,7,0)),"")</f>
        <v/>
      </c>
      <c r="D253" s="25"/>
      <c r="E253" s="15" t="str">
        <f>+IFERROR(IF(VLOOKUP(#REF!&amp;"-"&amp;ROW()-89,[1]ワークシート!$F$2:$BX$1002,8,0)="","",VLOOKUP(#REF!&amp;"-"&amp;ROW()-89,[1]ワークシート!$F$2:$BX$1002,8,0)),"")</f>
        <v/>
      </c>
      <c r="F253" s="25"/>
      <c r="G253" s="48" t="str">
        <f>+IFERROR(IF(VLOOKUP(#REF!&amp;"-"&amp;ROW()-89,[1]ワークシート!$F$2:$BX$1002,9,0)="","",VLOOKUP(#REF!&amp;"-"&amp;ROW()-89,[1]ワークシート!$F$2:$BX$1002,9,0)),"")</f>
        <v/>
      </c>
      <c r="H2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3" s="52"/>
      <c r="J253" s="15" t="str">
        <f>+IFERROR(IF(VLOOKUP(#REF!&amp;"-"&amp;ROW()-89,[1]ワークシート!$F$2:$BX$1002,16,0)="","",VLOOKUP(#REF!&amp;"-"&amp;ROW()-89,[1]ワークシート!$F$2:$BX$1002,16,0)),"")</f>
        <v/>
      </c>
      <c r="K253" s="30"/>
      <c r="L253" s="25"/>
      <c r="M253" s="57" t="str">
        <f>+IFERROR(VLOOKUP(#REF!&amp;"-"&amp;ROW()-89,[1]ワークシート!$F$2:$BX$1002,21,0),"")</f>
        <v/>
      </c>
      <c r="N253" s="65"/>
      <c r="O253" s="69" t="str">
        <f>+IFERROR(VLOOKUP(#REF!&amp;"-"&amp;ROW()-89,[1]ワークシート!$F$2:$BX$1002,22,0),"")</f>
        <v/>
      </c>
      <c r="P253" s="69"/>
      <c r="Q253" s="74" t="str">
        <f>+IFERROR(IF(VLOOKUP(#REF!&amp;"-"&amp;ROW()-89,[1]ワークシート!$F$2:$BX$1002,53,0)="","",VLOOKUP(#REF!&amp;"-"&amp;ROW()-89,[1]ワークシート!$F$2:$BX$1002,53,0)),"")</f>
        <v/>
      </c>
      <c r="R253" s="74"/>
      <c r="S253" s="74"/>
      <c r="T253" s="69" t="str">
        <f>+IFERROR(VLOOKUP(#REF!&amp;"-"&amp;ROW()-89,[1]ワークシート!$F$2:$BX$1002,58,0),"")</f>
        <v/>
      </c>
      <c r="U253" s="69"/>
      <c r="V253" s="69" t="str">
        <f>+IFERROR(VLOOKUP(#REF!&amp;"-"&amp;ROW()-89,[1]ワークシート!$F$2:$BX$1002,59,0),"")</f>
        <v/>
      </c>
      <c r="W253" s="69"/>
      <c r="X253" s="69"/>
      <c r="Y253" s="48" t="str">
        <f t="shared" si="4"/>
        <v/>
      </c>
      <c r="Z253" s="48"/>
      <c r="AA253" s="15" t="str">
        <f>+IFERROR(VLOOKUP(#REF!&amp;"-"&amp;ROW()-89,[1]ワークシート!$F$2:$BX$1002,10,0)&amp;"","")</f>
        <v/>
      </c>
      <c r="AB253" s="25"/>
      <c r="AC253" s="125" t="str">
        <f>+IFERROR(VLOOKUP(#REF!&amp;"-"&amp;ROW()-89,[1]ワークシート!$F$2:$BX$1002,63,0),"")</f>
        <v/>
      </c>
      <c r="AD253" s="125"/>
      <c r="AE253" s="48" t="str">
        <f t="shared" si="5"/>
        <v/>
      </c>
      <c r="AF253" s="48"/>
      <c r="AG253" s="48" t="str">
        <f>+IFERROR(IF(VLOOKUP(#REF!&amp;"-"&amp;ROW()-89,[1]ワークシート!$F$2:$BX$1002,64,0)="","",VLOOKUP(#REF!&amp;"-"&amp;ROW()-89,[1]ワークシート!$F$2:$BX$1002,64,0)),"")</f>
        <v/>
      </c>
      <c r="AH253" s="48"/>
      <c r="AJ253" s="138">
        <v>170</v>
      </c>
      <c r="AK253" s="138" t="e">
        <f>+#REF!&amp;AJ253</f>
        <v>#REF!</v>
      </c>
      <c r="AL253" s="43"/>
      <c r="AM253" s="43" t="str">
        <f>+IFERROR(IF(VLOOKUP(#REF!&amp;"-"&amp;ROW()-89,[1]ワークシート!$F$2:$BW$1002,12,0)="","",VLOOKUP(#REF!&amp;"-"&amp;ROW()-89,[1]ワークシート!$F$2:$BW$1002,12,0)),"")</f>
        <v/>
      </c>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row>
    <row r="254" spans="1:70" ht="35.1" hidden="1" customHeight="1">
      <c r="A254" s="15" t="str">
        <f>+IFERROR(IF(VLOOKUP(#REF!&amp;"-"&amp;ROW()-89,[1]ワークシート!$F$2:$BX$1002,6,0)="","",VLOOKUP(#REF!&amp;"-"&amp;ROW()-89,[1]ワークシート!$F$2:$BX$1002,6,0)),"")</f>
        <v/>
      </c>
      <c r="B254" s="25"/>
      <c r="C254" s="15" t="str">
        <f>+IFERROR(IF(VLOOKUP(#REF!&amp;"-"&amp;ROW()-89,[1]ワークシート!$F$2:$BX$1002,7,0)="","",VLOOKUP(#REF!&amp;"-"&amp;ROW()-89,[1]ワークシート!$F$2:$BX$1002,7,0)),"")</f>
        <v/>
      </c>
      <c r="D254" s="25"/>
      <c r="E254" s="15" t="str">
        <f>+IFERROR(IF(VLOOKUP(#REF!&amp;"-"&amp;ROW()-89,[1]ワークシート!$F$2:$BX$1002,8,0)="","",VLOOKUP(#REF!&amp;"-"&amp;ROW()-89,[1]ワークシート!$F$2:$BX$1002,8,0)),"")</f>
        <v/>
      </c>
      <c r="F254" s="25"/>
      <c r="G254" s="48" t="str">
        <f>+IFERROR(IF(VLOOKUP(#REF!&amp;"-"&amp;ROW()-89,[1]ワークシート!$F$2:$BX$1002,9,0)="","",VLOOKUP(#REF!&amp;"-"&amp;ROW()-89,[1]ワークシート!$F$2:$BX$1002,9,0)),"")</f>
        <v/>
      </c>
      <c r="H2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4" s="52"/>
      <c r="J254" s="15" t="str">
        <f>+IFERROR(IF(VLOOKUP(#REF!&amp;"-"&amp;ROW()-89,[1]ワークシート!$F$2:$BX$1002,16,0)="","",VLOOKUP(#REF!&amp;"-"&amp;ROW()-89,[1]ワークシート!$F$2:$BX$1002,16,0)),"")</f>
        <v/>
      </c>
      <c r="K254" s="30"/>
      <c r="L254" s="25"/>
      <c r="M254" s="57" t="str">
        <f>+IFERROR(VLOOKUP(#REF!&amp;"-"&amp;ROW()-89,[1]ワークシート!$F$2:$BX$1002,21,0),"")</f>
        <v/>
      </c>
      <c r="N254" s="65"/>
      <c r="O254" s="69" t="str">
        <f>+IFERROR(VLOOKUP(#REF!&amp;"-"&amp;ROW()-89,[1]ワークシート!$F$2:$BX$1002,22,0),"")</f>
        <v/>
      </c>
      <c r="P254" s="69"/>
      <c r="Q254" s="74" t="str">
        <f>+IFERROR(IF(VLOOKUP(#REF!&amp;"-"&amp;ROW()-89,[1]ワークシート!$F$2:$BX$1002,53,0)="","",VLOOKUP(#REF!&amp;"-"&amp;ROW()-89,[1]ワークシート!$F$2:$BX$1002,53,0)),"")</f>
        <v/>
      </c>
      <c r="R254" s="74"/>
      <c r="S254" s="74"/>
      <c r="T254" s="69" t="str">
        <f>+IFERROR(VLOOKUP(#REF!&amp;"-"&amp;ROW()-89,[1]ワークシート!$F$2:$BX$1002,58,0),"")</f>
        <v/>
      </c>
      <c r="U254" s="69"/>
      <c r="V254" s="69" t="str">
        <f>+IFERROR(VLOOKUP(#REF!&amp;"-"&amp;ROW()-89,[1]ワークシート!$F$2:$BX$1002,59,0),"")</f>
        <v/>
      </c>
      <c r="W254" s="69"/>
      <c r="X254" s="69"/>
      <c r="Y254" s="48" t="str">
        <f t="shared" si="4"/>
        <v/>
      </c>
      <c r="Z254" s="48"/>
      <c r="AA254" s="15" t="str">
        <f>+IFERROR(VLOOKUP(#REF!&amp;"-"&amp;ROW()-89,[1]ワークシート!$F$2:$BX$1002,10,0)&amp;"","")</f>
        <v/>
      </c>
      <c r="AB254" s="25"/>
      <c r="AC254" s="125" t="str">
        <f>+IFERROR(VLOOKUP(#REF!&amp;"-"&amp;ROW()-89,[1]ワークシート!$F$2:$BX$1002,63,0),"")</f>
        <v/>
      </c>
      <c r="AD254" s="125"/>
      <c r="AE254" s="48" t="str">
        <f t="shared" si="5"/>
        <v/>
      </c>
      <c r="AF254" s="48"/>
      <c r="AG254" s="48" t="str">
        <f>+IFERROR(IF(VLOOKUP(#REF!&amp;"-"&amp;ROW()-89,[1]ワークシート!$F$2:$BX$1002,64,0)="","",VLOOKUP(#REF!&amp;"-"&amp;ROW()-89,[1]ワークシート!$F$2:$BX$1002,64,0)),"")</f>
        <v/>
      </c>
      <c r="AH254" s="48"/>
      <c r="AJ254" s="138">
        <v>171</v>
      </c>
      <c r="AK254" s="138" t="e">
        <f>+#REF!&amp;AJ254</f>
        <v>#REF!</v>
      </c>
      <c r="AL254" s="43"/>
      <c r="AM254" s="43" t="str">
        <f>+IFERROR(IF(VLOOKUP(#REF!&amp;"-"&amp;ROW()-89,[1]ワークシート!$F$2:$BW$1002,12,0)="","",VLOOKUP(#REF!&amp;"-"&amp;ROW()-89,[1]ワークシート!$F$2:$BW$1002,12,0)),"")</f>
        <v/>
      </c>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row>
    <row r="255" spans="1:70" ht="35.1" hidden="1" customHeight="1">
      <c r="A255" s="15" t="str">
        <f>+IFERROR(IF(VLOOKUP(#REF!&amp;"-"&amp;ROW()-89,[1]ワークシート!$F$2:$BX$1002,6,0)="","",VLOOKUP(#REF!&amp;"-"&amp;ROW()-89,[1]ワークシート!$F$2:$BX$1002,6,0)),"")</f>
        <v/>
      </c>
      <c r="B255" s="25"/>
      <c r="C255" s="15" t="str">
        <f>+IFERROR(IF(VLOOKUP(#REF!&amp;"-"&amp;ROW()-89,[1]ワークシート!$F$2:$BX$1002,7,0)="","",VLOOKUP(#REF!&amp;"-"&amp;ROW()-89,[1]ワークシート!$F$2:$BX$1002,7,0)),"")</f>
        <v/>
      </c>
      <c r="D255" s="25"/>
      <c r="E255" s="15" t="str">
        <f>+IFERROR(IF(VLOOKUP(#REF!&amp;"-"&amp;ROW()-89,[1]ワークシート!$F$2:$BX$1002,8,0)="","",VLOOKUP(#REF!&amp;"-"&amp;ROW()-89,[1]ワークシート!$F$2:$BX$1002,8,0)),"")</f>
        <v/>
      </c>
      <c r="F255" s="25"/>
      <c r="G255" s="48" t="str">
        <f>+IFERROR(IF(VLOOKUP(#REF!&amp;"-"&amp;ROW()-89,[1]ワークシート!$F$2:$BX$1002,9,0)="","",VLOOKUP(#REF!&amp;"-"&amp;ROW()-89,[1]ワークシート!$F$2:$BX$1002,9,0)),"")</f>
        <v/>
      </c>
      <c r="H2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5" s="52"/>
      <c r="J255" s="15" t="str">
        <f>+IFERROR(IF(VLOOKUP(#REF!&amp;"-"&amp;ROW()-89,[1]ワークシート!$F$2:$BX$1002,16,0)="","",VLOOKUP(#REF!&amp;"-"&amp;ROW()-89,[1]ワークシート!$F$2:$BX$1002,16,0)),"")</f>
        <v/>
      </c>
      <c r="K255" s="30"/>
      <c r="L255" s="25"/>
      <c r="M255" s="57" t="str">
        <f>+IFERROR(VLOOKUP(#REF!&amp;"-"&amp;ROW()-89,[1]ワークシート!$F$2:$BX$1002,21,0),"")</f>
        <v/>
      </c>
      <c r="N255" s="65"/>
      <c r="O255" s="69" t="str">
        <f>+IFERROR(VLOOKUP(#REF!&amp;"-"&amp;ROW()-89,[1]ワークシート!$F$2:$BX$1002,22,0),"")</f>
        <v/>
      </c>
      <c r="P255" s="69"/>
      <c r="Q255" s="74" t="str">
        <f>+IFERROR(IF(VLOOKUP(#REF!&amp;"-"&amp;ROW()-89,[1]ワークシート!$F$2:$BX$1002,53,0)="","",VLOOKUP(#REF!&amp;"-"&amp;ROW()-89,[1]ワークシート!$F$2:$BX$1002,53,0)),"")</f>
        <v/>
      </c>
      <c r="R255" s="74"/>
      <c r="S255" s="74"/>
      <c r="T255" s="69" t="str">
        <f>+IFERROR(VLOOKUP(#REF!&amp;"-"&amp;ROW()-89,[1]ワークシート!$F$2:$BX$1002,58,0),"")</f>
        <v/>
      </c>
      <c r="U255" s="69"/>
      <c r="V255" s="69" t="str">
        <f>+IFERROR(VLOOKUP(#REF!&amp;"-"&amp;ROW()-89,[1]ワークシート!$F$2:$BX$1002,59,0),"")</f>
        <v/>
      </c>
      <c r="W255" s="69"/>
      <c r="X255" s="69"/>
      <c r="Y255" s="48" t="str">
        <f t="shared" si="4"/>
        <v/>
      </c>
      <c r="Z255" s="48"/>
      <c r="AA255" s="15" t="str">
        <f>+IFERROR(VLOOKUP(#REF!&amp;"-"&amp;ROW()-89,[1]ワークシート!$F$2:$BX$1002,10,0)&amp;"","")</f>
        <v/>
      </c>
      <c r="AB255" s="25"/>
      <c r="AC255" s="125" t="str">
        <f>+IFERROR(VLOOKUP(#REF!&amp;"-"&amp;ROW()-89,[1]ワークシート!$F$2:$BX$1002,63,0),"")</f>
        <v/>
      </c>
      <c r="AD255" s="125"/>
      <c r="AE255" s="48" t="str">
        <f t="shared" si="5"/>
        <v/>
      </c>
      <c r="AF255" s="48"/>
      <c r="AG255" s="48" t="str">
        <f>+IFERROR(IF(VLOOKUP(#REF!&amp;"-"&amp;ROW()-89,[1]ワークシート!$F$2:$BX$1002,64,0)="","",VLOOKUP(#REF!&amp;"-"&amp;ROW()-89,[1]ワークシート!$F$2:$BX$1002,64,0)),"")</f>
        <v/>
      </c>
      <c r="AH255" s="48"/>
      <c r="AJ255" s="138">
        <v>172</v>
      </c>
      <c r="AK255" s="138" t="e">
        <f>+#REF!&amp;AJ255</f>
        <v>#REF!</v>
      </c>
      <c r="AL255" s="43"/>
      <c r="AM255" s="43" t="str">
        <f>+IFERROR(IF(VLOOKUP(#REF!&amp;"-"&amp;ROW()-89,[1]ワークシート!$F$2:$BW$1002,12,0)="","",VLOOKUP(#REF!&amp;"-"&amp;ROW()-89,[1]ワークシート!$F$2:$BW$1002,12,0)),"")</f>
        <v/>
      </c>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row>
    <row r="256" spans="1:70" ht="35.1" hidden="1" customHeight="1">
      <c r="A256" s="15" t="str">
        <f>+IFERROR(IF(VLOOKUP(#REF!&amp;"-"&amp;ROW()-89,[1]ワークシート!$F$2:$BX$1002,6,0)="","",VLOOKUP(#REF!&amp;"-"&amp;ROW()-89,[1]ワークシート!$F$2:$BX$1002,6,0)),"")</f>
        <v/>
      </c>
      <c r="B256" s="25"/>
      <c r="C256" s="15" t="str">
        <f>+IFERROR(IF(VLOOKUP(#REF!&amp;"-"&amp;ROW()-89,[1]ワークシート!$F$2:$BX$1002,7,0)="","",VLOOKUP(#REF!&amp;"-"&amp;ROW()-89,[1]ワークシート!$F$2:$BX$1002,7,0)),"")</f>
        <v/>
      </c>
      <c r="D256" s="25"/>
      <c r="E256" s="15" t="str">
        <f>+IFERROR(IF(VLOOKUP(#REF!&amp;"-"&amp;ROW()-89,[1]ワークシート!$F$2:$BX$1002,8,0)="","",VLOOKUP(#REF!&amp;"-"&amp;ROW()-89,[1]ワークシート!$F$2:$BX$1002,8,0)),"")</f>
        <v/>
      </c>
      <c r="F256" s="25"/>
      <c r="G256" s="48" t="str">
        <f>+IFERROR(IF(VLOOKUP(#REF!&amp;"-"&amp;ROW()-89,[1]ワークシート!$F$2:$BX$1002,9,0)="","",VLOOKUP(#REF!&amp;"-"&amp;ROW()-89,[1]ワークシート!$F$2:$BX$1002,9,0)),"")</f>
        <v/>
      </c>
      <c r="H2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6" s="52"/>
      <c r="J256" s="15" t="str">
        <f>+IFERROR(IF(VLOOKUP(#REF!&amp;"-"&amp;ROW()-89,[1]ワークシート!$F$2:$BX$1002,16,0)="","",VLOOKUP(#REF!&amp;"-"&amp;ROW()-89,[1]ワークシート!$F$2:$BX$1002,16,0)),"")</f>
        <v/>
      </c>
      <c r="K256" s="30"/>
      <c r="L256" s="25"/>
      <c r="M256" s="57" t="str">
        <f>+IFERROR(VLOOKUP(#REF!&amp;"-"&amp;ROW()-89,[1]ワークシート!$F$2:$BX$1002,21,0),"")</f>
        <v/>
      </c>
      <c r="N256" s="65"/>
      <c r="O256" s="69" t="str">
        <f>+IFERROR(VLOOKUP(#REF!&amp;"-"&amp;ROW()-89,[1]ワークシート!$F$2:$BX$1002,22,0),"")</f>
        <v/>
      </c>
      <c r="P256" s="69"/>
      <c r="Q256" s="74" t="str">
        <f>+IFERROR(IF(VLOOKUP(#REF!&amp;"-"&amp;ROW()-89,[1]ワークシート!$F$2:$BX$1002,53,0)="","",VLOOKUP(#REF!&amp;"-"&amp;ROW()-89,[1]ワークシート!$F$2:$BX$1002,53,0)),"")</f>
        <v/>
      </c>
      <c r="R256" s="74"/>
      <c r="S256" s="74"/>
      <c r="T256" s="69" t="str">
        <f>+IFERROR(VLOOKUP(#REF!&amp;"-"&amp;ROW()-89,[1]ワークシート!$F$2:$BX$1002,58,0),"")</f>
        <v/>
      </c>
      <c r="U256" s="69"/>
      <c r="V256" s="69" t="str">
        <f>+IFERROR(VLOOKUP(#REF!&amp;"-"&amp;ROW()-89,[1]ワークシート!$F$2:$BX$1002,59,0),"")</f>
        <v/>
      </c>
      <c r="W256" s="69"/>
      <c r="X256" s="69"/>
      <c r="Y256" s="48" t="str">
        <f t="shared" si="4"/>
        <v/>
      </c>
      <c r="Z256" s="48"/>
      <c r="AA256" s="15" t="str">
        <f>+IFERROR(VLOOKUP(#REF!&amp;"-"&amp;ROW()-89,[1]ワークシート!$F$2:$BX$1002,10,0)&amp;"","")</f>
        <v/>
      </c>
      <c r="AB256" s="25"/>
      <c r="AC256" s="125" t="str">
        <f>+IFERROR(VLOOKUP(#REF!&amp;"-"&amp;ROW()-89,[1]ワークシート!$F$2:$BX$1002,63,0),"")</f>
        <v/>
      </c>
      <c r="AD256" s="125"/>
      <c r="AE256" s="48" t="str">
        <f t="shared" si="5"/>
        <v/>
      </c>
      <c r="AF256" s="48"/>
      <c r="AG256" s="48" t="str">
        <f>+IFERROR(IF(VLOOKUP(#REF!&amp;"-"&amp;ROW()-89,[1]ワークシート!$F$2:$BX$1002,64,0)="","",VLOOKUP(#REF!&amp;"-"&amp;ROW()-89,[1]ワークシート!$F$2:$BX$1002,64,0)),"")</f>
        <v/>
      </c>
      <c r="AH256" s="48"/>
      <c r="AJ256" s="138">
        <v>173</v>
      </c>
      <c r="AK256" s="138" t="e">
        <f>+#REF!&amp;AJ256</f>
        <v>#REF!</v>
      </c>
      <c r="AL256" s="43"/>
      <c r="AM256" s="43" t="str">
        <f>+IFERROR(IF(VLOOKUP(#REF!&amp;"-"&amp;ROW()-89,[1]ワークシート!$F$2:$BW$1002,12,0)="","",VLOOKUP(#REF!&amp;"-"&amp;ROW()-89,[1]ワークシート!$F$2:$BW$1002,12,0)),"")</f>
        <v/>
      </c>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row>
    <row r="257" spans="1:70" ht="35.1" hidden="1" customHeight="1">
      <c r="A257" s="15" t="str">
        <f>+IFERROR(IF(VLOOKUP(#REF!&amp;"-"&amp;ROW()-89,[1]ワークシート!$F$2:$BX$1002,6,0)="","",VLOOKUP(#REF!&amp;"-"&amp;ROW()-89,[1]ワークシート!$F$2:$BX$1002,6,0)),"")</f>
        <v/>
      </c>
      <c r="B257" s="25"/>
      <c r="C257" s="15" t="str">
        <f>+IFERROR(IF(VLOOKUP(#REF!&amp;"-"&amp;ROW()-89,[1]ワークシート!$F$2:$BX$1002,7,0)="","",VLOOKUP(#REF!&amp;"-"&amp;ROW()-89,[1]ワークシート!$F$2:$BX$1002,7,0)),"")</f>
        <v/>
      </c>
      <c r="D257" s="25"/>
      <c r="E257" s="15" t="str">
        <f>+IFERROR(IF(VLOOKUP(#REF!&amp;"-"&amp;ROW()-89,[1]ワークシート!$F$2:$BX$1002,8,0)="","",VLOOKUP(#REF!&amp;"-"&amp;ROW()-89,[1]ワークシート!$F$2:$BX$1002,8,0)),"")</f>
        <v/>
      </c>
      <c r="F257" s="25"/>
      <c r="G257" s="48" t="str">
        <f>+IFERROR(IF(VLOOKUP(#REF!&amp;"-"&amp;ROW()-89,[1]ワークシート!$F$2:$BX$1002,9,0)="","",VLOOKUP(#REF!&amp;"-"&amp;ROW()-89,[1]ワークシート!$F$2:$BX$1002,9,0)),"")</f>
        <v/>
      </c>
      <c r="H2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7" s="52"/>
      <c r="J257" s="15" t="str">
        <f>+IFERROR(IF(VLOOKUP(#REF!&amp;"-"&amp;ROW()-89,[1]ワークシート!$F$2:$BX$1002,16,0)="","",VLOOKUP(#REF!&amp;"-"&amp;ROW()-89,[1]ワークシート!$F$2:$BX$1002,16,0)),"")</f>
        <v/>
      </c>
      <c r="K257" s="30"/>
      <c r="L257" s="25"/>
      <c r="M257" s="57" t="str">
        <f>+IFERROR(VLOOKUP(#REF!&amp;"-"&amp;ROW()-89,[1]ワークシート!$F$2:$BX$1002,21,0),"")</f>
        <v/>
      </c>
      <c r="N257" s="65"/>
      <c r="O257" s="69" t="str">
        <f>+IFERROR(VLOOKUP(#REF!&amp;"-"&amp;ROW()-89,[1]ワークシート!$F$2:$BX$1002,22,0),"")</f>
        <v/>
      </c>
      <c r="P257" s="69"/>
      <c r="Q257" s="74" t="str">
        <f>+IFERROR(IF(VLOOKUP(#REF!&amp;"-"&amp;ROW()-89,[1]ワークシート!$F$2:$BX$1002,53,0)="","",VLOOKUP(#REF!&amp;"-"&amp;ROW()-89,[1]ワークシート!$F$2:$BX$1002,53,0)),"")</f>
        <v/>
      </c>
      <c r="R257" s="74"/>
      <c r="S257" s="74"/>
      <c r="T257" s="69" t="str">
        <f>+IFERROR(VLOOKUP(#REF!&amp;"-"&amp;ROW()-89,[1]ワークシート!$F$2:$BX$1002,58,0),"")</f>
        <v/>
      </c>
      <c r="U257" s="69"/>
      <c r="V257" s="69" t="str">
        <f>+IFERROR(VLOOKUP(#REF!&amp;"-"&amp;ROW()-89,[1]ワークシート!$F$2:$BX$1002,59,0),"")</f>
        <v/>
      </c>
      <c r="W257" s="69"/>
      <c r="X257" s="69"/>
      <c r="Y257" s="48" t="str">
        <f t="shared" si="4"/>
        <v/>
      </c>
      <c r="Z257" s="48"/>
      <c r="AA257" s="15" t="str">
        <f>+IFERROR(VLOOKUP(#REF!&amp;"-"&amp;ROW()-89,[1]ワークシート!$F$2:$BX$1002,10,0)&amp;"","")</f>
        <v/>
      </c>
      <c r="AB257" s="25"/>
      <c r="AC257" s="125" t="str">
        <f>+IFERROR(VLOOKUP(#REF!&amp;"-"&amp;ROW()-89,[1]ワークシート!$F$2:$BX$1002,63,0),"")</f>
        <v/>
      </c>
      <c r="AD257" s="125"/>
      <c r="AE257" s="48" t="str">
        <f t="shared" si="5"/>
        <v/>
      </c>
      <c r="AF257" s="48"/>
      <c r="AG257" s="48" t="str">
        <f>+IFERROR(IF(VLOOKUP(#REF!&amp;"-"&amp;ROW()-89,[1]ワークシート!$F$2:$BX$1002,64,0)="","",VLOOKUP(#REF!&amp;"-"&amp;ROW()-89,[1]ワークシート!$F$2:$BX$1002,64,0)),"")</f>
        <v/>
      </c>
      <c r="AH257" s="48"/>
      <c r="AJ257" s="138">
        <v>174</v>
      </c>
      <c r="AK257" s="138" t="e">
        <f>+#REF!&amp;AJ257</f>
        <v>#REF!</v>
      </c>
      <c r="AL257" s="43"/>
      <c r="AM257" s="43" t="str">
        <f>+IFERROR(IF(VLOOKUP(#REF!&amp;"-"&amp;ROW()-89,[1]ワークシート!$F$2:$BW$1002,12,0)="","",VLOOKUP(#REF!&amp;"-"&amp;ROW()-89,[1]ワークシート!$F$2:$BW$1002,12,0)),"")</f>
        <v/>
      </c>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row>
    <row r="258" spans="1:70" ht="35.1" hidden="1" customHeight="1">
      <c r="A258" s="15" t="str">
        <f>+IFERROR(IF(VLOOKUP(#REF!&amp;"-"&amp;ROW()-89,[1]ワークシート!$F$2:$BX$1002,6,0)="","",VLOOKUP(#REF!&amp;"-"&amp;ROW()-89,[1]ワークシート!$F$2:$BX$1002,6,0)),"")</f>
        <v/>
      </c>
      <c r="B258" s="25"/>
      <c r="C258" s="15" t="str">
        <f>+IFERROR(IF(VLOOKUP(#REF!&amp;"-"&amp;ROW()-89,[1]ワークシート!$F$2:$BX$1002,7,0)="","",VLOOKUP(#REF!&amp;"-"&amp;ROW()-89,[1]ワークシート!$F$2:$BX$1002,7,0)),"")</f>
        <v/>
      </c>
      <c r="D258" s="25"/>
      <c r="E258" s="15" t="str">
        <f>+IFERROR(IF(VLOOKUP(#REF!&amp;"-"&amp;ROW()-89,[1]ワークシート!$F$2:$BX$1002,8,0)="","",VLOOKUP(#REF!&amp;"-"&amp;ROW()-89,[1]ワークシート!$F$2:$BX$1002,8,0)),"")</f>
        <v/>
      </c>
      <c r="F258" s="25"/>
      <c r="G258" s="48" t="str">
        <f>+IFERROR(IF(VLOOKUP(#REF!&amp;"-"&amp;ROW()-89,[1]ワークシート!$F$2:$BX$1002,9,0)="","",VLOOKUP(#REF!&amp;"-"&amp;ROW()-89,[1]ワークシート!$F$2:$BX$1002,9,0)),"")</f>
        <v/>
      </c>
      <c r="H2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8" s="52"/>
      <c r="J258" s="15" t="str">
        <f>+IFERROR(IF(VLOOKUP(#REF!&amp;"-"&amp;ROW()-89,[1]ワークシート!$F$2:$BX$1002,16,0)="","",VLOOKUP(#REF!&amp;"-"&amp;ROW()-89,[1]ワークシート!$F$2:$BX$1002,16,0)),"")</f>
        <v/>
      </c>
      <c r="K258" s="30"/>
      <c r="L258" s="25"/>
      <c r="M258" s="57" t="str">
        <f>+IFERROR(VLOOKUP(#REF!&amp;"-"&amp;ROW()-89,[1]ワークシート!$F$2:$BX$1002,21,0),"")</f>
        <v/>
      </c>
      <c r="N258" s="65"/>
      <c r="O258" s="69" t="str">
        <f>+IFERROR(VLOOKUP(#REF!&amp;"-"&amp;ROW()-89,[1]ワークシート!$F$2:$BX$1002,22,0),"")</f>
        <v/>
      </c>
      <c r="P258" s="69"/>
      <c r="Q258" s="74" t="str">
        <f>+IFERROR(IF(VLOOKUP(#REF!&amp;"-"&amp;ROW()-89,[1]ワークシート!$F$2:$BX$1002,53,0)="","",VLOOKUP(#REF!&amp;"-"&amp;ROW()-89,[1]ワークシート!$F$2:$BX$1002,53,0)),"")</f>
        <v/>
      </c>
      <c r="R258" s="74"/>
      <c r="S258" s="74"/>
      <c r="T258" s="69" t="str">
        <f>+IFERROR(VLOOKUP(#REF!&amp;"-"&amp;ROW()-89,[1]ワークシート!$F$2:$BX$1002,58,0),"")</f>
        <v/>
      </c>
      <c r="U258" s="69"/>
      <c r="V258" s="69" t="str">
        <f>+IFERROR(VLOOKUP(#REF!&amp;"-"&amp;ROW()-89,[1]ワークシート!$F$2:$BX$1002,59,0),"")</f>
        <v/>
      </c>
      <c r="W258" s="69"/>
      <c r="X258" s="69"/>
      <c r="Y258" s="48" t="str">
        <f t="shared" si="4"/>
        <v/>
      </c>
      <c r="Z258" s="48"/>
      <c r="AA258" s="15" t="str">
        <f>+IFERROR(VLOOKUP(#REF!&amp;"-"&amp;ROW()-89,[1]ワークシート!$F$2:$BX$1002,10,0)&amp;"","")</f>
        <v/>
      </c>
      <c r="AB258" s="25"/>
      <c r="AC258" s="125" t="str">
        <f>+IFERROR(VLOOKUP(#REF!&amp;"-"&amp;ROW()-89,[1]ワークシート!$F$2:$BX$1002,63,0),"")</f>
        <v/>
      </c>
      <c r="AD258" s="125"/>
      <c r="AE258" s="48" t="str">
        <f t="shared" si="5"/>
        <v/>
      </c>
      <c r="AF258" s="48"/>
      <c r="AG258" s="48" t="str">
        <f>+IFERROR(IF(VLOOKUP(#REF!&amp;"-"&amp;ROW()-89,[1]ワークシート!$F$2:$BX$1002,64,0)="","",VLOOKUP(#REF!&amp;"-"&amp;ROW()-89,[1]ワークシート!$F$2:$BX$1002,64,0)),"")</f>
        <v/>
      </c>
      <c r="AH258" s="48"/>
      <c r="AJ258" s="138">
        <v>175</v>
      </c>
      <c r="AK258" s="138" t="e">
        <f>+#REF!&amp;AJ258</f>
        <v>#REF!</v>
      </c>
      <c r="AL258" s="43"/>
      <c r="AM258" s="43" t="str">
        <f>+IFERROR(IF(VLOOKUP(#REF!&amp;"-"&amp;ROW()-89,[1]ワークシート!$F$2:$BW$1002,12,0)="","",VLOOKUP(#REF!&amp;"-"&amp;ROW()-89,[1]ワークシート!$F$2:$BW$1002,12,0)),"")</f>
        <v/>
      </c>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row>
    <row r="259" spans="1:70" ht="35.1" hidden="1" customHeight="1">
      <c r="A259" s="15" t="str">
        <f>+IFERROR(IF(VLOOKUP(#REF!&amp;"-"&amp;ROW()-89,[1]ワークシート!$F$2:$BX$1002,6,0)="","",VLOOKUP(#REF!&amp;"-"&amp;ROW()-89,[1]ワークシート!$F$2:$BX$1002,6,0)),"")</f>
        <v/>
      </c>
      <c r="B259" s="25"/>
      <c r="C259" s="15" t="str">
        <f>+IFERROR(IF(VLOOKUP(#REF!&amp;"-"&amp;ROW()-89,[1]ワークシート!$F$2:$BX$1002,7,0)="","",VLOOKUP(#REF!&amp;"-"&amp;ROW()-89,[1]ワークシート!$F$2:$BX$1002,7,0)),"")</f>
        <v/>
      </c>
      <c r="D259" s="25"/>
      <c r="E259" s="15" t="str">
        <f>+IFERROR(IF(VLOOKUP(#REF!&amp;"-"&amp;ROW()-89,[1]ワークシート!$F$2:$BX$1002,8,0)="","",VLOOKUP(#REF!&amp;"-"&amp;ROW()-89,[1]ワークシート!$F$2:$BX$1002,8,0)),"")</f>
        <v/>
      </c>
      <c r="F259" s="25"/>
      <c r="G259" s="48" t="str">
        <f>+IFERROR(IF(VLOOKUP(#REF!&amp;"-"&amp;ROW()-89,[1]ワークシート!$F$2:$BX$1002,9,0)="","",VLOOKUP(#REF!&amp;"-"&amp;ROW()-89,[1]ワークシート!$F$2:$BX$1002,9,0)),"")</f>
        <v/>
      </c>
      <c r="H2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59" s="52"/>
      <c r="J259" s="15" t="str">
        <f>+IFERROR(IF(VLOOKUP(#REF!&amp;"-"&amp;ROW()-89,[1]ワークシート!$F$2:$BX$1002,16,0)="","",VLOOKUP(#REF!&amp;"-"&amp;ROW()-89,[1]ワークシート!$F$2:$BX$1002,16,0)),"")</f>
        <v/>
      </c>
      <c r="K259" s="30"/>
      <c r="L259" s="25"/>
      <c r="M259" s="57" t="str">
        <f>+IFERROR(VLOOKUP(#REF!&amp;"-"&amp;ROW()-89,[1]ワークシート!$F$2:$BX$1002,21,0),"")</f>
        <v/>
      </c>
      <c r="N259" s="65"/>
      <c r="O259" s="69" t="str">
        <f>+IFERROR(VLOOKUP(#REF!&amp;"-"&amp;ROW()-89,[1]ワークシート!$F$2:$BX$1002,22,0),"")</f>
        <v/>
      </c>
      <c r="P259" s="69"/>
      <c r="Q259" s="74" t="str">
        <f>+IFERROR(IF(VLOOKUP(#REF!&amp;"-"&amp;ROW()-89,[1]ワークシート!$F$2:$BX$1002,53,0)="","",VLOOKUP(#REF!&amp;"-"&amp;ROW()-89,[1]ワークシート!$F$2:$BX$1002,53,0)),"")</f>
        <v/>
      </c>
      <c r="R259" s="74"/>
      <c r="S259" s="74"/>
      <c r="T259" s="69" t="str">
        <f>+IFERROR(VLOOKUP(#REF!&amp;"-"&amp;ROW()-89,[1]ワークシート!$F$2:$BX$1002,58,0),"")</f>
        <v/>
      </c>
      <c r="U259" s="69"/>
      <c r="V259" s="69" t="str">
        <f>+IFERROR(VLOOKUP(#REF!&amp;"-"&amp;ROW()-89,[1]ワークシート!$F$2:$BX$1002,59,0),"")</f>
        <v/>
      </c>
      <c r="W259" s="69"/>
      <c r="X259" s="69"/>
      <c r="Y259" s="48" t="str">
        <f t="shared" si="4"/>
        <v/>
      </c>
      <c r="Z259" s="48"/>
      <c r="AA259" s="15" t="str">
        <f>+IFERROR(VLOOKUP(#REF!&amp;"-"&amp;ROW()-89,[1]ワークシート!$F$2:$BX$1002,10,0)&amp;"","")</f>
        <v/>
      </c>
      <c r="AB259" s="25"/>
      <c r="AC259" s="125" t="str">
        <f>+IFERROR(VLOOKUP(#REF!&amp;"-"&amp;ROW()-89,[1]ワークシート!$F$2:$BX$1002,63,0),"")</f>
        <v/>
      </c>
      <c r="AD259" s="125"/>
      <c r="AE259" s="48" t="str">
        <f t="shared" si="5"/>
        <v/>
      </c>
      <c r="AF259" s="48"/>
      <c r="AG259" s="48" t="str">
        <f>+IFERROR(IF(VLOOKUP(#REF!&amp;"-"&amp;ROW()-89,[1]ワークシート!$F$2:$BX$1002,64,0)="","",VLOOKUP(#REF!&amp;"-"&amp;ROW()-89,[1]ワークシート!$F$2:$BX$1002,64,0)),"")</f>
        <v/>
      </c>
      <c r="AH259" s="48"/>
      <c r="AJ259" s="138">
        <v>176</v>
      </c>
      <c r="AK259" s="138" t="e">
        <f>+#REF!&amp;AJ259</f>
        <v>#REF!</v>
      </c>
      <c r="AL259" s="43"/>
      <c r="AM259" s="43" t="str">
        <f>+IFERROR(IF(VLOOKUP(#REF!&amp;"-"&amp;ROW()-89,[1]ワークシート!$F$2:$BW$1002,12,0)="","",VLOOKUP(#REF!&amp;"-"&amp;ROW()-89,[1]ワークシート!$F$2:$BW$1002,12,0)),"")</f>
        <v/>
      </c>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row>
    <row r="260" spans="1:70" ht="35.1" hidden="1" customHeight="1">
      <c r="A260" s="15" t="str">
        <f>+IFERROR(IF(VLOOKUP(#REF!&amp;"-"&amp;ROW()-89,[1]ワークシート!$F$2:$BX$1002,6,0)="","",VLOOKUP(#REF!&amp;"-"&amp;ROW()-89,[1]ワークシート!$F$2:$BX$1002,6,0)),"")</f>
        <v/>
      </c>
      <c r="B260" s="25"/>
      <c r="C260" s="15" t="str">
        <f>+IFERROR(IF(VLOOKUP(#REF!&amp;"-"&amp;ROW()-89,[1]ワークシート!$F$2:$BX$1002,7,0)="","",VLOOKUP(#REF!&amp;"-"&amp;ROW()-89,[1]ワークシート!$F$2:$BX$1002,7,0)),"")</f>
        <v/>
      </c>
      <c r="D260" s="25"/>
      <c r="E260" s="15" t="str">
        <f>+IFERROR(IF(VLOOKUP(#REF!&amp;"-"&amp;ROW()-89,[1]ワークシート!$F$2:$BX$1002,8,0)="","",VLOOKUP(#REF!&amp;"-"&amp;ROW()-89,[1]ワークシート!$F$2:$BX$1002,8,0)),"")</f>
        <v/>
      </c>
      <c r="F260" s="25"/>
      <c r="G260" s="48" t="str">
        <f>+IFERROR(IF(VLOOKUP(#REF!&amp;"-"&amp;ROW()-89,[1]ワークシート!$F$2:$BX$1002,9,0)="","",VLOOKUP(#REF!&amp;"-"&amp;ROW()-89,[1]ワークシート!$F$2:$BX$1002,9,0)),"")</f>
        <v/>
      </c>
      <c r="H2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0" s="52"/>
      <c r="J260" s="15" t="str">
        <f>+IFERROR(IF(VLOOKUP(#REF!&amp;"-"&amp;ROW()-89,[1]ワークシート!$F$2:$BX$1002,16,0)="","",VLOOKUP(#REF!&amp;"-"&amp;ROW()-89,[1]ワークシート!$F$2:$BX$1002,16,0)),"")</f>
        <v/>
      </c>
      <c r="K260" s="30"/>
      <c r="L260" s="25"/>
      <c r="M260" s="57" t="str">
        <f>+IFERROR(VLOOKUP(#REF!&amp;"-"&amp;ROW()-89,[1]ワークシート!$F$2:$BX$1002,21,0),"")</f>
        <v/>
      </c>
      <c r="N260" s="65"/>
      <c r="O260" s="69" t="str">
        <f>+IFERROR(VLOOKUP(#REF!&amp;"-"&amp;ROW()-89,[1]ワークシート!$F$2:$BX$1002,22,0),"")</f>
        <v/>
      </c>
      <c r="P260" s="69"/>
      <c r="Q260" s="74" t="str">
        <f>+IFERROR(IF(VLOOKUP(#REF!&amp;"-"&amp;ROW()-89,[1]ワークシート!$F$2:$BX$1002,53,0)="","",VLOOKUP(#REF!&amp;"-"&amp;ROW()-89,[1]ワークシート!$F$2:$BX$1002,53,0)),"")</f>
        <v/>
      </c>
      <c r="R260" s="74"/>
      <c r="S260" s="74"/>
      <c r="T260" s="69" t="str">
        <f>+IFERROR(VLOOKUP(#REF!&amp;"-"&amp;ROW()-89,[1]ワークシート!$F$2:$BX$1002,58,0),"")</f>
        <v/>
      </c>
      <c r="U260" s="69"/>
      <c r="V260" s="69" t="str">
        <f>+IFERROR(VLOOKUP(#REF!&amp;"-"&amp;ROW()-89,[1]ワークシート!$F$2:$BX$1002,59,0),"")</f>
        <v/>
      </c>
      <c r="W260" s="69"/>
      <c r="X260" s="69"/>
      <c r="Y260" s="48" t="str">
        <f t="shared" si="4"/>
        <v/>
      </c>
      <c r="Z260" s="48"/>
      <c r="AA260" s="15" t="str">
        <f>+IFERROR(VLOOKUP(#REF!&amp;"-"&amp;ROW()-89,[1]ワークシート!$F$2:$BX$1002,10,0)&amp;"","")</f>
        <v/>
      </c>
      <c r="AB260" s="25"/>
      <c r="AC260" s="125" t="str">
        <f>+IFERROR(VLOOKUP(#REF!&amp;"-"&amp;ROW()-89,[1]ワークシート!$F$2:$BX$1002,63,0),"")</f>
        <v/>
      </c>
      <c r="AD260" s="125"/>
      <c r="AE260" s="48" t="str">
        <f t="shared" si="5"/>
        <v/>
      </c>
      <c r="AF260" s="48"/>
      <c r="AG260" s="48" t="str">
        <f>+IFERROR(IF(VLOOKUP(#REF!&amp;"-"&amp;ROW()-89,[1]ワークシート!$F$2:$BX$1002,64,0)="","",VLOOKUP(#REF!&amp;"-"&amp;ROW()-89,[1]ワークシート!$F$2:$BX$1002,64,0)),"")</f>
        <v/>
      </c>
      <c r="AH260" s="48"/>
      <c r="AJ260" s="138">
        <v>177</v>
      </c>
      <c r="AK260" s="138" t="e">
        <f>+#REF!&amp;AJ260</f>
        <v>#REF!</v>
      </c>
      <c r="AL260" s="43"/>
      <c r="AM260" s="43" t="str">
        <f>+IFERROR(IF(VLOOKUP(#REF!&amp;"-"&amp;ROW()-89,[1]ワークシート!$F$2:$BW$1002,12,0)="","",VLOOKUP(#REF!&amp;"-"&amp;ROW()-89,[1]ワークシート!$F$2:$BW$1002,12,0)),"")</f>
        <v/>
      </c>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row>
    <row r="261" spans="1:70" ht="35.1" hidden="1" customHeight="1">
      <c r="A261" s="15" t="str">
        <f>+IFERROR(IF(VLOOKUP(#REF!&amp;"-"&amp;ROW()-89,[1]ワークシート!$F$2:$BX$1002,6,0)="","",VLOOKUP(#REF!&amp;"-"&amp;ROW()-89,[1]ワークシート!$F$2:$BX$1002,6,0)),"")</f>
        <v/>
      </c>
      <c r="B261" s="25"/>
      <c r="C261" s="15" t="str">
        <f>+IFERROR(IF(VLOOKUP(#REF!&amp;"-"&amp;ROW()-89,[1]ワークシート!$F$2:$BX$1002,7,0)="","",VLOOKUP(#REF!&amp;"-"&amp;ROW()-89,[1]ワークシート!$F$2:$BX$1002,7,0)),"")</f>
        <v/>
      </c>
      <c r="D261" s="25"/>
      <c r="E261" s="15" t="str">
        <f>+IFERROR(IF(VLOOKUP(#REF!&amp;"-"&amp;ROW()-89,[1]ワークシート!$F$2:$BX$1002,8,0)="","",VLOOKUP(#REF!&amp;"-"&amp;ROW()-89,[1]ワークシート!$F$2:$BX$1002,8,0)),"")</f>
        <v/>
      </c>
      <c r="F261" s="25"/>
      <c r="G261" s="48" t="str">
        <f>+IFERROR(IF(VLOOKUP(#REF!&amp;"-"&amp;ROW()-89,[1]ワークシート!$F$2:$BX$1002,9,0)="","",VLOOKUP(#REF!&amp;"-"&amp;ROW()-89,[1]ワークシート!$F$2:$BX$1002,9,0)),"")</f>
        <v/>
      </c>
      <c r="H2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1" s="52"/>
      <c r="J261" s="15" t="str">
        <f>+IFERROR(IF(VLOOKUP(#REF!&amp;"-"&amp;ROW()-89,[1]ワークシート!$F$2:$BX$1002,16,0)="","",VLOOKUP(#REF!&amp;"-"&amp;ROW()-89,[1]ワークシート!$F$2:$BX$1002,16,0)),"")</f>
        <v/>
      </c>
      <c r="K261" s="30"/>
      <c r="L261" s="25"/>
      <c r="M261" s="57" t="str">
        <f>+IFERROR(VLOOKUP(#REF!&amp;"-"&amp;ROW()-89,[1]ワークシート!$F$2:$BX$1002,21,0),"")</f>
        <v/>
      </c>
      <c r="N261" s="65"/>
      <c r="O261" s="69" t="str">
        <f>+IFERROR(VLOOKUP(#REF!&amp;"-"&amp;ROW()-89,[1]ワークシート!$F$2:$BX$1002,22,0),"")</f>
        <v/>
      </c>
      <c r="P261" s="69"/>
      <c r="Q261" s="74" t="str">
        <f>+IFERROR(IF(VLOOKUP(#REF!&amp;"-"&amp;ROW()-89,[1]ワークシート!$F$2:$BX$1002,53,0)="","",VLOOKUP(#REF!&amp;"-"&amp;ROW()-89,[1]ワークシート!$F$2:$BX$1002,53,0)),"")</f>
        <v/>
      </c>
      <c r="R261" s="74"/>
      <c r="S261" s="74"/>
      <c r="T261" s="69" t="str">
        <f>+IFERROR(VLOOKUP(#REF!&amp;"-"&amp;ROW()-89,[1]ワークシート!$F$2:$BX$1002,58,0),"")</f>
        <v/>
      </c>
      <c r="U261" s="69"/>
      <c r="V261" s="69" t="str">
        <f>+IFERROR(VLOOKUP(#REF!&amp;"-"&amp;ROW()-89,[1]ワークシート!$F$2:$BX$1002,59,0),"")</f>
        <v/>
      </c>
      <c r="W261" s="69"/>
      <c r="X261" s="69"/>
      <c r="Y261" s="48" t="str">
        <f t="shared" si="4"/>
        <v/>
      </c>
      <c r="Z261" s="48"/>
      <c r="AA261" s="15" t="str">
        <f>+IFERROR(VLOOKUP(#REF!&amp;"-"&amp;ROW()-89,[1]ワークシート!$F$2:$BX$1002,10,0)&amp;"","")</f>
        <v/>
      </c>
      <c r="AB261" s="25"/>
      <c r="AC261" s="125" t="str">
        <f>+IFERROR(VLOOKUP(#REF!&amp;"-"&amp;ROW()-89,[1]ワークシート!$F$2:$BX$1002,63,0),"")</f>
        <v/>
      </c>
      <c r="AD261" s="125"/>
      <c r="AE261" s="48" t="str">
        <f t="shared" si="5"/>
        <v/>
      </c>
      <c r="AF261" s="48"/>
      <c r="AG261" s="48" t="str">
        <f>+IFERROR(IF(VLOOKUP(#REF!&amp;"-"&amp;ROW()-89,[1]ワークシート!$F$2:$BX$1002,64,0)="","",VLOOKUP(#REF!&amp;"-"&amp;ROW()-89,[1]ワークシート!$F$2:$BX$1002,64,0)),"")</f>
        <v/>
      </c>
      <c r="AH261" s="48"/>
      <c r="AJ261" s="138">
        <v>178</v>
      </c>
      <c r="AK261" s="138" t="e">
        <f>+#REF!&amp;AJ261</f>
        <v>#REF!</v>
      </c>
      <c r="AL261" s="43"/>
      <c r="AM261" s="43" t="str">
        <f>+IFERROR(IF(VLOOKUP(#REF!&amp;"-"&amp;ROW()-89,[1]ワークシート!$F$2:$BW$1002,12,0)="","",VLOOKUP(#REF!&amp;"-"&amp;ROW()-89,[1]ワークシート!$F$2:$BW$1002,12,0)),"")</f>
        <v/>
      </c>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row>
    <row r="262" spans="1:70" ht="35.1" hidden="1" customHeight="1">
      <c r="A262" s="15" t="str">
        <f>+IFERROR(IF(VLOOKUP(#REF!&amp;"-"&amp;ROW()-89,[1]ワークシート!$F$2:$BX$1002,6,0)="","",VLOOKUP(#REF!&amp;"-"&amp;ROW()-89,[1]ワークシート!$F$2:$BX$1002,6,0)),"")</f>
        <v/>
      </c>
      <c r="B262" s="25"/>
      <c r="C262" s="15" t="str">
        <f>+IFERROR(IF(VLOOKUP(#REF!&amp;"-"&amp;ROW()-89,[1]ワークシート!$F$2:$BX$1002,7,0)="","",VLOOKUP(#REF!&amp;"-"&amp;ROW()-89,[1]ワークシート!$F$2:$BX$1002,7,0)),"")</f>
        <v/>
      </c>
      <c r="D262" s="25"/>
      <c r="E262" s="15" t="str">
        <f>+IFERROR(IF(VLOOKUP(#REF!&amp;"-"&amp;ROW()-89,[1]ワークシート!$F$2:$BX$1002,8,0)="","",VLOOKUP(#REF!&amp;"-"&amp;ROW()-89,[1]ワークシート!$F$2:$BX$1002,8,0)),"")</f>
        <v/>
      </c>
      <c r="F262" s="25"/>
      <c r="G262" s="48" t="str">
        <f>+IFERROR(IF(VLOOKUP(#REF!&amp;"-"&amp;ROW()-89,[1]ワークシート!$F$2:$BX$1002,9,0)="","",VLOOKUP(#REF!&amp;"-"&amp;ROW()-89,[1]ワークシート!$F$2:$BX$1002,9,0)),"")</f>
        <v/>
      </c>
      <c r="H2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2" s="52"/>
      <c r="J262" s="15" t="str">
        <f>+IFERROR(IF(VLOOKUP(#REF!&amp;"-"&amp;ROW()-89,[1]ワークシート!$F$2:$BX$1002,16,0)="","",VLOOKUP(#REF!&amp;"-"&amp;ROW()-89,[1]ワークシート!$F$2:$BX$1002,16,0)),"")</f>
        <v/>
      </c>
      <c r="K262" s="30"/>
      <c r="L262" s="25"/>
      <c r="M262" s="57" t="str">
        <f>+IFERROR(VLOOKUP(#REF!&amp;"-"&amp;ROW()-89,[1]ワークシート!$F$2:$BX$1002,21,0),"")</f>
        <v/>
      </c>
      <c r="N262" s="65"/>
      <c r="O262" s="69" t="str">
        <f>+IFERROR(VLOOKUP(#REF!&amp;"-"&amp;ROW()-89,[1]ワークシート!$F$2:$BX$1002,22,0),"")</f>
        <v/>
      </c>
      <c r="P262" s="69"/>
      <c r="Q262" s="74" t="str">
        <f>+IFERROR(IF(VLOOKUP(#REF!&amp;"-"&amp;ROW()-89,[1]ワークシート!$F$2:$BX$1002,53,0)="","",VLOOKUP(#REF!&amp;"-"&amp;ROW()-89,[1]ワークシート!$F$2:$BX$1002,53,0)),"")</f>
        <v/>
      </c>
      <c r="R262" s="74"/>
      <c r="S262" s="74"/>
      <c r="T262" s="69" t="str">
        <f>+IFERROR(VLOOKUP(#REF!&amp;"-"&amp;ROW()-89,[1]ワークシート!$F$2:$BX$1002,58,0),"")</f>
        <v/>
      </c>
      <c r="U262" s="69"/>
      <c r="V262" s="69" t="str">
        <f>+IFERROR(VLOOKUP(#REF!&amp;"-"&amp;ROW()-89,[1]ワークシート!$F$2:$BX$1002,59,0),"")</f>
        <v/>
      </c>
      <c r="W262" s="69"/>
      <c r="X262" s="69"/>
      <c r="Y262" s="48" t="str">
        <f t="shared" si="4"/>
        <v/>
      </c>
      <c r="Z262" s="48"/>
      <c r="AA262" s="15" t="str">
        <f>+IFERROR(VLOOKUP(#REF!&amp;"-"&amp;ROW()-89,[1]ワークシート!$F$2:$BX$1002,10,0)&amp;"","")</f>
        <v/>
      </c>
      <c r="AB262" s="25"/>
      <c r="AC262" s="125" t="str">
        <f>+IFERROR(VLOOKUP(#REF!&amp;"-"&amp;ROW()-89,[1]ワークシート!$F$2:$BX$1002,63,0),"")</f>
        <v/>
      </c>
      <c r="AD262" s="125"/>
      <c r="AE262" s="48" t="str">
        <f t="shared" si="5"/>
        <v/>
      </c>
      <c r="AF262" s="48"/>
      <c r="AG262" s="48" t="str">
        <f>+IFERROR(IF(VLOOKUP(#REF!&amp;"-"&amp;ROW()-89,[1]ワークシート!$F$2:$BX$1002,64,0)="","",VLOOKUP(#REF!&amp;"-"&amp;ROW()-89,[1]ワークシート!$F$2:$BX$1002,64,0)),"")</f>
        <v/>
      </c>
      <c r="AH262" s="48"/>
      <c r="AJ262" s="138">
        <v>179</v>
      </c>
      <c r="AK262" s="138" t="e">
        <f>+#REF!&amp;AJ262</f>
        <v>#REF!</v>
      </c>
      <c r="AL262" s="43"/>
      <c r="AM262" s="43" t="str">
        <f>+IFERROR(IF(VLOOKUP(#REF!&amp;"-"&amp;ROW()-89,[1]ワークシート!$F$2:$BW$1002,12,0)="","",VLOOKUP(#REF!&amp;"-"&amp;ROW()-89,[1]ワークシート!$F$2:$BW$1002,12,0)),"")</f>
        <v/>
      </c>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row>
    <row r="263" spans="1:70" ht="35.1" hidden="1" customHeight="1">
      <c r="A263" s="15" t="str">
        <f>+IFERROR(IF(VLOOKUP(#REF!&amp;"-"&amp;ROW()-89,[1]ワークシート!$F$2:$BX$1002,6,0)="","",VLOOKUP(#REF!&amp;"-"&amp;ROW()-89,[1]ワークシート!$F$2:$BX$1002,6,0)),"")</f>
        <v/>
      </c>
      <c r="B263" s="25"/>
      <c r="C263" s="15" t="str">
        <f>+IFERROR(IF(VLOOKUP(#REF!&amp;"-"&amp;ROW()-89,[1]ワークシート!$F$2:$BX$1002,7,0)="","",VLOOKUP(#REF!&amp;"-"&amp;ROW()-89,[1]ワークシート!$F$2:$BX$1002,7,0)),"")</f>
        <v/>
      </c>
      <c r="D263" s="25"/>
      <c r="E263" s="15" t="str">
        <f>+IFERROR(IF(VLOOKUP(#REF!&amp;"-"&amp;ROW()-89,[1]ワークシート!$F$2:$BX$1002,8,0)="","",VLOOKUP(#REF!&amp;"-"&amp;ROW()-89,[1]ワークシート!$F$2:$BX$1002,8,0)),"")</f>
        <v/>
      </c>
      <c r="F263" s="25"/>
      <c r="G263" s="48" t="str">
        <f>+IFERROR(IF(VLOOKUP(#REF!&amp;"-"&amp;ROW()-89,[1]ワークシート!$F$2:$BX$1002,9,0)="","",VLOOKUP(#REF!&amp;"-"&amp;ROW()-89,[1]ワークシート!$F$2:$BX$1002,9,0)),"")</f>
        <v/>
      </c>
      <c r="H2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3" s="52"/>
      <c r="J263" s="15" t="str">
        <f>+IFERROR(IF(VLOOKUP(#REF!&amp;"-"&amp;ROW()-89,[1]ワークシート!$F$2:$BX$1002,16,0)="","",VLOOKUP(#REF!&amp;"-"&amp;ROW()-89,[1]ワークシート!$F$2:$BX$1002,16,0)),"")</f>
        <v/>
      </c>
      <c r="K263" s="30"/>
      <c r="L263" s="25"/>
      <c r="M263" s="57" t="str">
        <f>+IFERROR(VLOOKUP(#REF!&amp;"-"&amp;ROW()-89,[1]ワークシート!$F$2:$BX$1002,21,0),"")</f>
        <v/>
      </c>
      <c r="N263" s="65"/>
      <c r="O263" s="69" t="str">
        <f>+IFERROR(VLOOKUP(#REF!&amp;"-"&amp;ROW()-89,[1]ワークシート!$F$2:$BX$1002,22,0),"")</f>
        <v/>
      </c>
      <c r="P263" s="69"/>
      <c r="Q263" s="74" t="str">
        <f>+IFERROR(IF(VLOOKUP(#REF!&amp;"-"&amp;ROW()-89,[1]ワークシート!$F$2:$BX$1002,53,0)="","",VLOOKUP(#REF!&amp;"-"&amp;ROW()-89,[1]ワークシート!$F$2:$BX$1002,53,0)),"")</f>
        <v/>
      </c>
      <c r="R263" s="74"/>
      <c r="S263" s="74"/>
      <c r="T263" s="69" t="str">
        <f>+IFERROR(VLOOKUP(#REF!&amp;"-"&amp;ROW()-89,[1]ワークシート!$F$2:$BX$1002,58,0),"")</f>
        <v/>
      </c>
      <c r="U263" s="69"/>
      <c r="V263" s="69" t="str">
        <f>+IFERROR(VLOOKUP(#REF!&amp;"-"&amp;ROW()-89,[1]ワークシート!$F$2:$BX$1002,59,0),"")</f>
        <v/>
      </c>
      <c r="W263" s="69"/>
      <c r="X263" s="69"/>
      <c r="Y263" s="48" t="str">
        <f t="shared" si="4"/>
        <v/>
      </c>
      <c r="Z263" s="48"/>
      <c r="AA263" s="15" t="str">
        <f>+IFERROR(VLOOKUP(#REF!&amp;"-"&amp;ROW()-89,[1]ワークシート!$F$2:$BX$1002,10,0)&amp;"","")</f>
        <v/>
      </c>
      <c r="AB263" s="25"/>
      <c r="AC263" s="125" t="str">
        <f>+IFERROR(VLOOKUP(#REF!&amp;"-"&amp;ROW()-89,[1]ワークシート!$F$2:$BX$1002,63,0),"")</f>
        <v/>
      </c>
      <c r="AD263" s="125"/>
      <c r="AE263" s="48" t="str">
        <f t="shared" si="5"/>
        <v/>
      </c>
      <c r="AF263" s="48"/>
      <c r="AG263" s="48" t="str">
        <f>+IFERROR(IF(VLOOKUP(#REF!&amp;"-"&amp;ROW()-89,[1]ワークシート!$F$2:$BX$1002,64,0)="","",VLOOKUP(#REF!&amp;"-"&amp;ROW()-89,[1]ワークシート!$F$2:$BX$1002,64,0)),"")</f>
        <v/>
      </c>
      <c r="AH263" s="48"/>
      <c r="AJ263" s="138">
        <v>180</v>
      </c>
      <c r="AK263" s="138" t="e">
        <f>+#REF!&amp;AJ263</f>
        <v>#REF!</v>
      </c>
      <c r="AL263" s="43"/>
      <c r="AM263" s="43" t="str">
        <f>+IFERROR(IF(VLOOKUP(#REF!&amp;"-"&amp;ROW()-89,[1]ワークシート!$F$2:$BW$1002,12,0)="","",VLOOKUP(#REF!&amp;"-"&amp;ROW()-89,[1]ワークシート!$F$2:$BW$1002,12,0)),"")</f>
        <v/>
      </c>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row>
    <row r="264" spans="1:70" ht="35.1" hidden="1" customHeight="1">
      <c r="A264" s="15" t="str">
        <f>+IFERROR(IF(VLOOKUP(#REF!&amp;"-"&amp;ROW()-89,[1]ワークシート!$F$2:$BX$1002,6,0)="","",VLOOKUP(#REF!&amp;"-"&amp;ROW()-89,[1]ワークシート!$F$2:$BX$1002,6,0)),"")</f>
        <v/>
      </c>
      <c r="B264" s="25"/>
      <c r="C264" s="15" t="str">
        <f>+IFERROR(IF(VLOOKUP(#REF!&amp;"-"&amp;ROW()-89,[1]ワークシート!$F$2:$BX$1002,7,0)="","",VLOOKUP(#REF!&amp;"-"&amp;ROW()-89,[1]ワークシート!$F$2:$BX$1002,7,0)),"")</f>
        <v/>
      </c>
      <c r="D264" s="25"/>
      <c r="E264" s="15" t="str">
        <f>+IFERROR(IF(VLOOKUP(#REF!&amp;"-"&amp;ROW()-89,[1]ワークシート!$F$2:$BX$1002,8,0)="","",VLOOKUP(#REF!&amp;"-"&amp;ROW()-89,[1]ワークシート!$F$2:$BX$1002,8,0)),"")</f>
        <v/>
      </c>
      <c r="F264" s="25"/>
      <c r="G264" s="48" t="str">
        <f>+IFERROR(IF(VLOOKUP(#REF!&amp;"-"&amp;ROW()-89,[1]ワークシート!$F$2:$BX$1002,9,0)="","",VLOOKUP(#REF!&amp;"-"&amp;ROW()-89,[1]ワークシート!$F$2:$BX$1002,9,0)),"")</f>
        <v/>
      </c>
      <c r="H2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4" s="52"/>
      <c r="J264" s="15" t="str">
        <f>+IFERROR(IF(VLOOKUP(#REF!&amp;"-"&amp;ROW()-89,[1]ワークシート!$F$2:$BX$1002,16,0)="","",VLOOKUP(#REF!&amp;"-"&amp;ROW()-89,[1]ワークシート!$F$2:$BX$1002,16,0)),"")</f>
        <v/>
      </c>
      <c r="K264" s="30"/>
      <c r="L264" s="25"/>
      <c r="M264" s="57" t="str">
        <f>+IFERROR(VLOOKUP(#REF!&amp;"-"&amp;ROW()-89,[1]ワークシート!$F$2:$BX$1002,21,0),"")</f>
        <v/>
      </c>
      <c r="N264" s="65"/>
      <c r="O264" s="69" t="str">
        <f>+IFERROR(VLOOKUP(#REF!&amp;"-"&amp;ROW()-89,[1]ワークシート!$F$2:$BX$1002,22,0),"")</f>
        <v/>
      </c>
      <c r="P264" s="69"/>
      <c r="Q264" s="74" t="str">
        <f>+IFERROR(IF(VLOOKUP(#REF!&amp;"-"&amp;ROW()-89,[1]ワークシート!$F$2:$BX$1002,53,0)="","",VLOOKUP(#REF!&amp;"-"&amp;ROW()-89,[1]ワークシート!$F$2:$BX$1002,53,0)),"")</f>
        <v/>
      </c>
      <c r="R264" s="74"/>
      <c r="S264" s="74"/>
      <c r="T264" s="69" t="str">
        <f>+IFERROR(VLOOKUP(#REF!&amp;"-"&amp;ROW()-89,[1]ワークシート!$F$2:$BX$1002,58,0),"")</f>
        <v/>
      </c>
      <c r="U264" s="69"/>
      <c r="V264" s="69" t="str">
        <f>+IFERROR(VLOOKUP(#REF!&amp;"-"&amp;ROW()-89,[1]ワークシート!$F$2:$BX$1002,59,0),"")</f>
        <v/>
      </c>
      <c r="W264" s="69"/>
      <c r="X264" s="69"/>
      <c r="Y264" s="48" t="str">
        <f t="shared" si="4"/>
        <v/>
      </c>
      <c r="Z264" s="48"/>
      <c r="AA264" s="15" t="str">
        <f>+IFERROR(VLOOKUP(#REF!&amp;"-"&amp;ROW()-89,[1]ワークシート!$F$2:$BX$1002,10,0)&amp;"","")</f>
        <v/>
      </c>
      <c r="AB264" s="25"/>
      <c r="AC264" s="125" t="str">
        <f>+IFERROR(VLOOKUP(#REF!&amp;"-"&amp;ROW()-89,[1]ワークシート!$F$2:$BX$1002,63,0),"")</f>
        <v/>
      </c>
      <c r="AD264" s="125"/>
      <c r="AE264" s="48" t="str">
        <f t="shared" si="5"/>
        <v/>
      </c>
      <c r="AF264" s="48"/>
      <c r="AG264" s="48" t="str">
        <f>+IFERROR(IF(VLOOKUP(#REF!&amp;"-"&amp;ROW()-89,[1]ワークシート!$F$2:$BX$1002,64,0)="","",VLOOKUP(#REF!&amp;"-"&amp;ROW()-89,[1]ワークシート!$F$2:$BX$1002,64,0)),"")</f>
        <v/>
      </c>
      <c r="AH264" s="48"/>
      <c r="AJ264" s="138">
        <v>181</v>
      </c>
      <c r="AK264" s="138" t="e">
        <f>+#REF!&amp;AJ264</f>
        <v>#REF!</v>
      </c>
      <c r="AL264" s="43"/>
      <c r="AM264" s="43" t="str">
        <f>+IFERROR(IF(VLOOKUP(#REF!&amp;"-"&amp;ROW()-89,[1]ワークシート!$F$2:$BW$1002,12,0)="","",VLOOKUP(#REF!&amp;"-"&amp;ROW()-89,[1]ワークシート!$F$2:$BW$1002,12,0)),"")</f>
        <v/>
      </c>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row>
    <row r="265" spans="1:70" ht="35.1" hidden="1" customHeight="1">
      <c r="A265" s="15" t="str">
        <f>+IFERROR(IF(VLOOKUP(#REF!&amp;"-"&amp;ROW()-89,[1]ワークシート!$F$2:$BX$1002,6,0)="","",VLOOKUP(#REF!&amp;"-"&amp;ROW()-89,[1]ワークシート!$F$2:$BX$1002,6,0)),"")</f>
        <v/>
      </c>
      <c r="B265" s="25"/>
      <c r="C265" s="15" t="str">
        <f>+IFERROR(IF(VLOOKUP(#REF!&amp;"-"&amp;ROW()-89,[1]ワークシート!$F$2:$BX$1002,7,0)="","",VLOOKUP(#REF!&amp;"-"&amp;ROW()-89,[1]ワークシート!$F$2:$BX$1002,7,0)),"")</f>
        <v/>
      </c>
      <c r="D265" s="25"/>
      <c r="E265" s="15" t="str">
        <f>+IFERROR(IF(VLOOKUP(#REF!&amp;"-"&amp;ROW()-89,[1]ワークシート!$F$2:$BX$1002,8,0)="","",VLOOKUP(#REF!&amp;"-"&amp;ROW()-89,[1]ワークシート!$F$2:$BX$1002,8,0)),"")</f>
        <v/>
      </c>
      <c r="F265" s="25"/>
      <c r="G265" s="48" t="str">
        <f>+IFERROR(IF(VLOOKUP(#REF!&amp;"-"&amp;ROW()-89,[1]ワークシート!$F$2:$BX$1002,9,0)="","",VLOOKUP(#REF!&amp;"-"&amp;ROW()-89,[1]ワークシート!$F$2:$BX$1002,9,0)),"")</f>
        <v/>
      </c>
      <c r="H2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5" s="52"/>
      <c r="J265" s="15" t="str">
        <f>+IFERROR(IF(VLOOKUP(#REF!&amp;"-"&amp;ROW()-89,[1]ワークシート!$F$2:$BX$1002,16,0)="","",VLOOKUP(#REF!&amp;"-"&amp;ROW()-89,[1]ワークシート!$F$2:$BX$1002,16,0)),"")</f>
        <v/>
      </c>
      <c r="K265" s="30"/>
      <c r="L265" s="25"/>
      <c r="M265" s="57" t="str">
        <f>+IFERROR(VLOOKUP(#REF!&amp;"-"&amp;ROW()-89,[1]ワークシート!$F$2:$BX$1002,21,0),"")</f>
        <v/>
      </c>
      <c r="N265" s="65"/>
      <c r="O265" s="69" t="str">
        <f>+IFERROR(VLOOKUP(#REF!&amp;"-"&amp;ROW()-89,[1]ワークシート!$F$2:$BX$1002,22,0),"")</f>
        <v/>
      </c>
      <c r="P265" s="69"/>
      <c r="Q265" s="74" t="str">
        <f>+IFERROR(IF(VLOOKUP(#REF!&amp;"-"&amp;ROW()-89,[1]ワークシート!$F$2:$BX$1002,53,0)="","",VLOOKUP(#REF!&amp;"-"&amp;ROW()-89,[1]ワークシート!$F$2:$BX$1002,53,0)),"")</f>
        <v/>
      </c>
      <c r="R265" s="74"/>
      <c r="S265" s="74"/>
      <c r="T265" s="69" t="str">
        <f>+IFERROR(VLOOKUP(#REF!&amp;"-"&amp;ROW()-89,[1]ワークシート!$F$2:$BX$1002,58,0),"")</f>
        <v/>
      </c>
      <c r="U265" s="69"/>
      <c r="V265" s="69" t="str">
        <f>+IFERROR(VLOOKUP(#REF!&amp;"-"&amp;ROW()-89,[1]ワークシート!$F$2:$BX$1002,59,0),"")</f>
        <v/>
      </c>
      <c r="W265" s="69"/>
      <c r="X265" s="69"/>
      <c r="Y265" s="48" t="str">
        <f t="shared" si="4"/>
        <v/>
      </c>
      <c r="Z265" s="48"/>
      <c r="AA265" s="15" t="str">
        <f>+IFERROR(VLOOKUP(#REF!&amp;"-"&amp;ROW()-89,[1]ワークシート!$F$2:$BX$1002,10,0)&amp;"","")</f>
        <v/>
      </c>
      <c r="AB265" s="25"/>
      <c r="AC265" s="125" t="str">
        <f>+IFERROR(VLOOKUP(#REF!&amp;"-"&amp;ROW()-89,[1]ワークシート!$F$2:$BX$1002,63,0),"")</f>
        <v/>
      </c>
      <c r="AD265" s="125"/>
      <c r="AE265" s="48" t="str">
        <f t="shared" si="5"/>
        <v/>
      </c>
      <c r="AF265" s="48"/>
      <c r="AG265" s="48" t="str">
        <f>+IFERROR(IF(VLOOKUP(#REF!&amp;"-"&amp;ROW()-89,[1]ワークシート!$F$2:$BX$1002,64,0)="","",VLOOKUP(#REF!&amp;"-"&amp;ROW()-89,[1]ワークシート!$F$2:$BX$1002,64,0)),"")</f>
        <v/>
      </c>
      <c r="AH265" s="48"/>
      <c r="AJ265" s="138">
        <v>182</v>
      </c>
      <c r="AK265" s="138" t="e">
        <f>+#REF!&amp;AJ265</f>
        <v>#REF!</v>
      </c>
      <c r="AL265" s="43"/>
      <c r="AM265" s="43" t="str">
        <f>+IFERROR(IF(VLOOKUP(#REF!&amp;"-"&amp;ROW()-89,[1]ワークシート!$F$2:$BW$1002,12,0)="","",VLOOKUP(#REF!&amp;"-"&amp;ROW()-89,[1]ワークシート!$F$2:$BW$1002,12,0)),"")</f>
        <v/>
      </c>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row>
    <row r="266" spans="1:70" ht="35.1" hidden="1" customHeight="1">
      <c r="A266" s="15" t="str">
        <f>+IFERROR(IF(VLOOKUP(#REF!&amp;"-"&amp;ROW()-89,[1]ワークシート!$F$2:$BX$1002,6,0)="","",VLOOKUP(#REF!&amp;"-"&amp;ROW()-89,[1]ワークシート!$F$2:$BX$1002,6,0)),"")</f>
        <v/>
      </c>
      <c r="B266" s="25"/>
      <c r="C266" s="15" t="str">
        <f>+IFERROR(IF(VLOOKUP(#REF!&amp;"-"&amp;ROW()-89,[1]ワークシート!$F$2:$BX$1002,7,0)="","",VLOOKUP(#REF!&amp;"-"&amp;ROW()-89,[1]ワークシート!$F$2:$BX$1002,7,0)),"")</f>
        <v/>
      </c>
      <c r="D266" s="25"/>
      <c r="E266" s="15" t="str">
        <f>+IFERROR(IF(VLOOKUP(#REF!&amp;"-"&amp;ROW()-89,[1]ワークシート!$F$2:$BX$1002,8,0)="","",VLOOKUP(#REF!&amp;"-"&amp;ROW()-89,[1]ワークシート!$F$2:$BX$1002,8,0)),"")</f>
        <v/>
      </c>
      <c r="F266" s="25"/>
      <c r="G266" s="48" t="str">
        <f>+IFERROR(IF(VLOOKUP(#REF!&amp;"-"&amp;ROW()-89,[1]ワークシート!$F$2:$BX$1002,9,0)="","",VLOOKUP(#REF!&amp;"-"&amp;ROW()-89,[1]ワークシート!$F$2:$BX$1002,9,0)),"")</f>
        <v/>
      </c>
      <c r="H2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6" s="52"/>
      <c r="J266" s="15" t="str">
        <f>+IFERROR(IF(VLOOKUP(#REF!&amp;"-"&amp;ROW()-89,[1]ワークシート!$F$2:$BX$1002,16,0)="","",VLOOKUP(#REF!&amp;"-"&amp;ROW()-89,[1]ワークシート!$F$2:$BX$1002,16,0)),"")</f>
        <v/>
      </c>
      <c r="K266" s="30"/>
      <c r="L266" s="25"/>
      <c r="M266" s="57" t="str">
        <f>+IFERROR(VLOOKUP(#REF!&amp;"-"&amp;ROW()-89,[1]ワークシート!$F$2:$BX$1002,21,0),"")</f>
        <v/>
      </c>
      <c r="N266" s="65"/>
      <c r="O266" s="69" t="str">
        <f>+IFERROR(VLOOKUP(#REF!&amp;"-"&amp;ROW()-89,[1]ワークシート!$F$2:$BX$1002,22,0),"")</f>
        <v/>
      </c>
      <c r="P266" s="69"/>
      <c r="Q266" s="74" t="str">
        <f>+IFERROR(IF(VLOOKUP(#REF!&amp;"-"&amp;ROW()-89,[1]ワークシート!$F$2:$BX$1002,53,0)="","",VLOOKUP(#REF!&amp;"-"&amp;ROW()-89,[1]ワークシート!$F$2:$BX$1002,53,0)),"")</f>
        <v/>
      </c>
      <c r="R266" s="74"/>
      <c r="S266" s="74"/>
      <c r="T266" s="69" t="str">
        <f>+IFERROR(VLOOKUP(#REF!&amp;"-"&amp;ROW()-89,[1]ワークシート!$F$2:$BX$1002,58,0),"")</f>
        <v/>
      </c>
      <c r="U266" s="69"/>
      <c r="V266" s="69" t="str">
        <f>+IFERROR(VLOOKUP(#REF!&amp;"-"&amp;ROW()-89,[1]ワークシート!$F$2:$BX$1002,59,0),"")</f>
        <v/>
      </c>
      <c r="W266" s="69"/>
      <c r="X266" s="69"/>
      <c r="Y266" s="48" t="str">
        <f t="shared" si="4"/>
        <v/>
      </c>
      <c r="Z266" s="48"/>
      <c r="AA266" s="15" t="str">
        <f>+IFERROR(VLOOKUP(#REF!&amp;"-"&amp;ROW()-89,[1]ワークシート!$F$2:$BX$1002,10,0)&amp;"","")</f>
        <v/>
      </c>
      <c r="AB266" s="25"/>
      <c r="AC266" s="125" t="str">
        <f>+IFERROR(VLOOKUP(#REF!&amp;"-"&amp;ROW()-89,[1]ワークシート!$F$2:$BX$1002,63,0),"")</f>
        <v/>
      </c>
      <c r="AD266" s="125"/>
      <c r="AE266" s="48" t="str">
        <f t="shared" si="5"/>
        <v/>
      </c>
      <c r="AF266" s="48"/>
      <c r="AG266" s="48" t="str">
        <f>+IFERROR(IF(VLOOKUP(#REF!&amp;"-"&amp;ROW()-89,[1]ワークシート!$F$2:$BX$1002,64,0)="","",VLOOKUP(#REF!&amp;"-"&amp;ROW()-89,[1]ワークシート!$F$2:$BX$1002,64,0)),"")</f>
        <v/>
      </c>
      <c r="AH266" s="48"/>
      <c r="AJ266" s="138">
        <v>183</v>
      </c>
      <c r="AK266" s="138" t="e">
        <f>+#REF!&amp;AJ266</f>
        <v>#REF!</v>
      </c>
      <c r="AL266" s="43"/>
      <c r="AM266" s="43" t="str">
        <f>+IFERROR(IF(VLOOKUP(#REF!&amp;"-"&amp;ROW()-89,[1]ワークシート!$F$2:$BW$1002,12,0)="","",VLOOKUP(#REF!&amp;"-"&amp;ROW()-89,[1]ワークシート!$F$2:$BW$1002,12,0)),"")</f>
        <v/>
      </c>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row>
    <row r="267" spans="1:70" ht="35.1" hidden="1" customHeight="1">
      <c r="A267" s="15" t="str">
        <f>+IFERROR(IF(VLOOKUP(#REF!&amp;"-"&amp;ROW()-89,[1]ワークシート!$F$2:$BX$1002,6,0)="","",VLOOKUP(#REF!&amp;"-"&amp;ROW()-89,[1]ワークシート!$F$2:$BX$1002,6,0)),"")</f>
        <v/>
      </c>
      <c r="B267" s="25"/>
      <c r="C267" s="15" t="str">
        <f>+IFERROR(IF(VLOOKUP(#REF!&amp;"-"&amp;ROW()-89,[1]ワークシート!$F$2:$BX$1002,7,0)="","",VLOOKUP(#REF!&amp;"-"&amp;ROW()-89,[1]ワークシート!$F$2:$BX$1002,7,0)),"")</f>
        <v/>
      </c>
      <c r="D267" s="25"/>
      <c r="E267" s="15" t="str">
        <f>+IFERROR(IF(VLOOKUP(#REF!&amp;"-"&amp;ROW()-89,[1]ワークシート!$F$2:$BX$1002,8,0)="","",VLOOKUP(#REF!&amp;"-"&amp;ROW()-89,[1]ワークシート!$F$2:$BX$1002,8,0)),"")</f>
        <v/>
      </c>
      <c r="F267" s="25"/>
      <c r="G267" s="48" t="str">
        <f>+IFERROR(IF(VLOOKUP(#REF!&amp;"-"&amp;ROW()-89,[1]ワークシート!$F$2:$BX$1002,9,0)="","",VLOOKUP(#REF!&amp;"-"&amp;ROW()-89,[1]ワークシート!$F$2:$BX$1002,9,0)),"")</f>
        <v/>
      </c>
      <c r="H2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7" s="52"/>
      <c r="J267" s="15" t="str">
        <f>+IFERROR(IF(VLOOKUP(#REF!&amp;"-"&amp;ROW()-89,[1]ワークシート!$F$2:$BX$1002,16,0)="","",VLOOKUP(#REF!&amp;"-"&amp;ROW()-89,[1]ワークシート!$F$2:$BX$1002,16,0)),"")</f>
        <v/>
      </c>
      <c r="K267" s="30"/>
      <c r="L267" s="25"/>
      <c r="M267" s="57" t="str">
        <f>+IFERROR(VLOOKUP(#REF!&amp;"-"&amp;ROW()-89,[1]ワークシート!$F$2:$BX$1002,21,0),"")</f>
        <v/>
      </c>
      <c r="N267" s="65"/>
      <c r="O267" s="69" t="str">
        <f>+IFERROR(VLOOKUP(#REF!&amp;"-"&amp;ROW()-89,[1]ワークシート!$F$2:$BX$1002,22,0),"")</f>
        <v/>
      </c>
      <c r="P267" s="69"/>
      <c r="Q267" s="74" t="str">
        <f>+IFERROR(IF(VLOOKUP(#REF!&amp;"-"&amp;ROW()-89,[1]ワークシート!$F$2:$BX$1002,53,0)="","",VLOOKUP(#REF!&amp;"-"&amp;ROW()-89,[1]ワークシート!$F$2:$BX$1002,53,0)),"")</f>
        <v/>
      </c>
      <c r="R267" s="74"/>
      <c r="S267" s="74"/>
      <c r="T267" s="69" t="str">
        <f>+IFERROR(VLOOKUP(#REF!&amp;"-"&amp;ROW()-89,[1]ワークシート!$F$2:$BX$1002,58,0),"")</f>
        <v/>
      </c>
      <c r="U267" s="69"/>
      <c r="V267" s="69" t="str">
        <f>+IFERROR(VLOOKUP(#REF!&amp;"-"&amp;ROW()-89,[1]ワークシート!$F$2:$BX$1002,59,0),"")</f>
        <v/>
      </c>
      <c r="W267" s="69"/>
      <c r="X267" s="69"/>
      <c r="Y267" s="48" t="str">
        <f t="shared" si="4"/>
        <v/>
      </c>
      <c r="Z267" s="48"/>
      <c r="AA267" s="15" t="str">
        <f>+IFERROR(VLOOKUP(#REF!&amp;"-"&amp;ROW()-89,[1]ワークシート!$F$2:$BX$1002,10,0)&amp;"","")</f>
        <v/>
      </c>
      <c r="AB267" s="25"/>
      <c r="AC267" s="125" t="str">
        <f>+IFERROR(VLOOKUP(#REF!&amp;"-"&amp;ROW()-89,[1]ワークシート!$F$2:$BX$1002,63,0),"")</f>
        <v/>
      </c>
      <c r="AD267" s="125"/>
      <c r="AE267" s="48" t="str">
        <f t="shared" si="5"/>
        <v/>
      </c>
      <c r="AF267" s="48"/>
      <c r="AG267" s="48" t="str">
        <f>+IFERROR(IF(VLOOKUP(#REF!&amp;"-"&amp;ROW()-89,[1]ワークシート!$F$2:$BX$1002,64,0)="","",VLOOKUP(#REF!&amp;"-"&amp;ROW()-89,[1]ワークシート!$F$2:$BX$1002,64,0)),"")</f>
        <v/>
      </c>
      <c r="AH267" s="48"/>
      <c r="AJ267" s="138">
        <v>184</v>
      </c>
      <c r="AK267" s="138" t="e">
        <f>+#REF!&amp;AJ267</f>
        <v>#REF!</v>
      </c>
      <c r="AL267" s="43"/>
      <c r="AM267" s="43" t="str">
        <f>+IFERROR(IF(VLOOKUP(#REF!&amp;"-"&amp;ROW()-89,[1]ワークシート!$F$2:$BW$1002,12,0)="","",VLOOKUP(#REF!&amp;"-"&amp;ROW()-89,[1]ワークシート!$F$2:$BW$1002,12,0)),"")</f>
        <v/>
      </c>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row>
    <row r="268" spans="1:70" ht="35.1" hidden="1" customHeight="1">
      <c r="A268" s="15" t="str">
        <f>+IFERROR(IF(VLOOKUP(#REF!&amp;"-"&amp;ROW()-89,[1]ワークシート!$F$2:$BX$1002,6,0)="","",VLOOKUP(#REF!&amp;"-"&amp;ROW()-89,[1]ワークシート!$F$2:$BX$1002,6,0)),"")</f>
        <v/>
      </c>
      <c r="B268" s="25"/>
      <c r="C268" s="15" t="str">
        <f>+IFERROR(IF(VLOOKUP(#REF!&amp;"-"&amp;ROW()-89,[1]ワークシート!$F$2:$BX$1002,7,0)="","",VLOOKUP(#REF!&amp;"-"&amp;ROW()-89,[1]ワークシート!$F$2:$BX$1002,7,0)),"")</f>
        <v/>
      </c>
      <c r="D268" s="25"/>
      <c r="E268" s="15" t="str">
        <f>+IFERROR(IF(VLOOKUP(#REF!&amp;"-"&amp;ROW()-89,[1]ワークシート!$F$2:$BX$1002,8,0)="","",VLOOKUP(#REF!&amp;"-"&amp;ROW()-89,[1]ワークシート!$F$2:$BX$1002,8,0)),"")</f>
        <v/>
      </c>
      <c r="F268" s="25"/>
      <c r="G268" s="48" t="str">
        <f>+IFERROR(IF(VLOOKUP(#REF!&amp;"-"&amp;ROW()-89,[1]ワークシート!$F$2:$BX$1002,9,0)="","",VLOOKUP(#REF!&amp;"-"&amp;ROW()-89,[1]ワークシート!$F$2:$BX$1002,9,0)),"")</f>
        <v/>
      </c>
      <c r="H2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8" s="52"/>
      <c r="J268" s="15" t="str">
        <f>+IFERROR(IF(VLOOKUP(#REF!&amp;"-"&amp;ROW()-89,[1]ワークシート!$F$2:$BX$1002,16,0)="","",VLOOKUP(#REF!&amp;"-"&amp;ROW()-89,[1]ワークシート!$F$2:$BX$1002,16,0)),"")</f>
        <v/>
      </c>
      <c r="K268" s="30"/>
      <c r="L268" s="25"/>
      <c r="M268" s="57" t="str">
        <f>+IFERROR(VLOOKUP(#REF!&amp;"-"&amp;ROW()-89,[1]ワークシート!$F$2:$BX$1002,21,0),"")</f>
        <v/>
      </c>
      <c r="N268" s="65"/>
      <c r="O268" s="69" t="str">
        <f>+IFERROR(VLOOKUP(#REF!&amp;"-"&amp;ROW()-89,[1]ワークシート!$F$2:$BX$1002,22,0),"")</f>
        <v/>
      </c>
      <c r="P268" s="69"/>
      <c r="Q268" s="74" t="str">
        <f>+IFERROR(IF(VLOOKUP(#REF!&amp;"-"&amp;ROW()-89,[1]ワークシート!$F$2:$BX$1002,53,0)="","",VLOOKUP(#REF!&amp;"-"&amp;ROW()-89,[1]ワークシート!$F$2:$BX$1002,53,0)),"")</f>
        <v/>
      </c>
      <c r="R268" s="74"/>
      <c r="S268" s="74"/>
      <c r="T268" s="69" t="str">
        <f>+IFERROR(VLOOKUP(#REF!&amp;"-"&amp;ROW()-89,[1]ワークシート!$F$2:$BX$1002,58,0),"")</f>
        <v/>
      </c>
      <c r="U268" s="69"/>
      <c r="V268" s="69" t="str">
        <f>+IFERROR(VLOOKUP(#REF!&amp;"-"&amp;ROW()-89,[1]ワークシート!$F$2:$BX$1002,59,0),"")</f>
        <v/>
      </c>
      <c r="W268" s="69"/>
      <c r="X268" s="69"/>
      <c r="Y268" s="48" t="str">
        <f t="shared" si="4"/>
        <v/>
      </c>
      <c r="Z268" s="48"/>
      <c r="AA268" s="15" t="str">
        <f>+IFERROR(VLOOKUP(#REF!&amp;"-"&amp;ROW()-89,[1]ワークシート!$F$2:$BX$1002,10,0)&amp;"","")</f>
        <v/>
      </c>
      <c r="AB268" s="25"/>
      <c r="AC268" s="125" t="str">
        <f>+IFERROR(VLOOKUP(#REF!&amp;"-"&amp;ROW()-89,[1]ワークシート!$F$2:$BX$1002,63,0),"")</f>
        <v/>
      </c>
      <c r="AD268" s="125"/>
      <c r="AE268" s="48" t="str">
        <f t="shared" si="5"/>
        <v/>
      </c>
      <c r="AF268" s="48"/>
      <c r="AG268" s="48" t="str">
        <f>+IFERROR(IF(VLOOKUP(#REF!&amp;"-"&amp;ROW()-89,[1]ワークシート!$F$2:$BX$1002,64,0)="","",VLOOKUP(#REF!&amp;"-"&amp;ROW()-89,[1]ワークシート!$F$2:$BX$1002,64,0)),"")</f>
        <v/>
      </c>
      <c r="AH268" s="48"/>
      <c r="AJ268" s="138">
        <v>185</v>
      </c>
      <c r="AK268" s="138" t="e">
        <f>+#REF!&amp;AJ268</f>
        <v>#REF!</v>
      </c>
      <c r="AL268" s="43"/>
      <c r="AM268" s="43" t="str">
        <f>+IFERROR(IF(VLOOKUP(#REF!&amp;"-"&amp;ROW()-89,[1]ワークシート!$F$2:$BW$1002,12,0)="","",VLOOKUP(#REF!&amp;"-"&amp;ROW()-89,[1]ワークシート!$F$2:$BW$1002,12,0)),"")</f>
        <v/>
      </c>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row>
    <row r="269" spans="1:70" ht="35.1" hidden="1" customHeight="1">
      <c r="A269" s="15" t="str">
        <f>+IFERROR(IF(VLOOKUP(#REF!&amp;"-"&amp;ROW()-89,[1]ワークシート!$F$2:$BX$1002,6,0)="","",VLOOKUP(#REF!&amp;"-"&amp;ROW()-89,[1]ワークシート!$F$2:$BX$1002,6,0)),"")</f>
        <v/>
      </c>
      <c r="B269" s="25"/>
      <c r="C269" s="15" t="str">
        <f>+IFERROR(IF(VLOOKUP(#REF!&amp;"-"&amp;ROW()-89,[1]ワークシート!$F$2:$BX$1002,7,0)="","",VLOOKUP(#REF!&amp;"-"&amp;ROW()-89,[1]ワークシート!$F$2:$BX$1002,7,0)),"")</f>
        <v/>
      </c>
      <c r="D269" s="25"/>
      <c r="E269" s="15" t="str">
        <f>+IFERROR(IF(VLOOKUP(#REF!&amp;"-"&amp;ROW()-89,[1]ワークシート!$F$2:$BX$1002,8,0)="","",VLOOKUP(#REF!&amp;"-"&amp;ROW()-89,[1]ワークシート!$F$2:$BX$1002,8,0)),"")</f>
        <v/>
      </c>
      <c r="F269" s="25"/>
      <c r="G269" s="48" t="str">
        <f>+IFERROR(IF(VLOOKUP(#REF!&amp;"-"&amp;ROW()-89,[1]ワークシート!$F$2:$BX$1002,9,0)="","",VLOOKUP(#REF!&amp;"-"&amp;ROW()-89,[1]ワークシート!$F$2:$BX$1002,9,0)),"")</f>
        <v/>
      </c>
      <c r="H2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69" s="52"/>
      <c r="J269" s="15" t="str">
        <f>+IFERROR(IF(VLOOKUP(#REF!&amp;"-"&amp;ROW()-89,[1]ワークシート!$F$2:$BX$1002,16,0)="","",VLOOKUP(#REF!&amp;"-"&amp;ROW()-89,[1]ワークシート!$F$2:$BX$1002,16,0)),"")</f>
        <v/>
      </c>
      <c r="K269" s="30"/>
      <c r="L269" s="25"/>
      <c r="M269" s="57" t="str">
        <f>+IFERROR(VLOOKUP(#REF!&amp;"-"&amp;ROW()-89,[1]ワークシート!$F$2:$BX$1002,21,0),"")</f>
        <v/>
      </c>
      <c r="N269" s="65"/>
      <c r="O269" s="69" t="str">
        <f>+IFERROR(VLOOKUP(#REF!&amp;"-"&amp;ROW()-89,[1]ワークシート!$F$2:$BX$1002,22,0),"")</f>
        <v/>
      </c>
      <c r="P269" s="69"/>
      <c r="Q269" s="74" t="str">
        <f>+IFERROR(IF(VLOOKUP(#REF!&amp;"-"&amp;ROW()-89,[1]ワークシート!$F$2:$BX$1002,53,0)="","",VLOOKUP(#REF!&amp;"-"&amp;ROW()-89,[1]ワークシート!$F$2:$BX$1002,53,0)),"")</f>
        <v/>
      </c>
      <c r="R269" s="74"/>
      <c r="S269" s="74"/>
      <c r="T269" s="69" t="str">
        <f>+IFERROR(VLOOKUP(#REF!&amp;"-"&amp;ROW()-89,[1]ワークシート!$F$2:$BX$1002,58,0),"")</f>
        <v/>
      </c>
      <c r="U269" s="69"/>
      <c r="V269" s="69" t="str">
        <f>+IFERROR(VLOOKUP(#REF!&amp;"-"&amp;ROW()-89,[1]ワークシート!$F$2:$BX$1002,59,0),"")</f>
        <v/>
      </c>
      <c r="W269" s="69"/>
      <c r="X269" s="69"/>
      <c r="Y269" s="48" t="str">
        <f t="shared" si="4"/>
        <v/>
      </c>
      <c r="Z269" s="48"/>
      <c r="AA269" s="15" t="str">
        <f>+IFERROR(VLOOKUP(#REF!&amp;"-"&amp;ROW()-89,[1]ワークシート!$F$2:$BX$1002,10,0)&amp;"","")</f>
        <v/>
      </c>
      <c r="AB269" s="25"/>
      <c r="AC269" s="125" t="str">
        <f>+IFERROR(VLOOKUP(#REF!&amp;"-"&amp;ROW()-89,[1]ワークシート!$F$2:$BX$1002,63,0),"")</f>
        <v/>
      </c>
      <c r="AD269" s="125"/>
      <c r="AE269" s="48" t="str">
        <f t="shared" si="5"/>
        <v/>
      </c>
      <c r="AF269" s="48"/>
      <c r="AG269" s="48" t="str">
        <f>+IFERROR(IF(VLOOKUP(#REF!&amp;"-"&amp;ROW()-89,[1]ワークシート!$F$2:$BX$1002,64,0)="","",VLOOKUP(#REF!&amp;"-"&amp;ROW()-89,[1]ワークシート!$F$2:$BX$1002,64,0)),"")</f>
        <v/>
      </c>
      <c r="AH269" s="48"/>
      <c r="AJ269" s="138">
        <v>186</v>
      </c>
      <c r="AK269" s="138" t="e">
        <f>+#REF!&amp;AJ269</f>
        <v>#REF!</v>
      </c>
      <c r="AL269" s="43"/>
      <c r="AM269" s="43" t="str">
        <f>+IFERROR(IF(VLOOKUP(#REF!&amp;"-"&amp;ROW()-89,[1]ワークシート!$F$2:$BW$1002,12,0)="","",VLOOKUP(#REF!&amp;"-"&amp;ROW()-89,[1]ワークシート!$F$2:$BW$1002,12,0)),"")</f>
        <v/>
      </c>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row>
    <row r="270" spans="1:70" ht="35.1" hidden="1" customHeight="1">
      <c r="A270" s="15" t="str">
        <f>+IFERROR(IF(VLOOKUP(#REF!&amp;"-"&amp;ROW()-89,[1]ワークシート!$F$2:$BX$1002,6,0)="","",VLOOKUP(#REF!&amp;"-"&amp;ROW()-89,[1]ワークシート!$F$2:$BX$1002,6,0)),"")</f>
        <v/>
      </c>
      <c r="B270" s="25"/>
      <c r="C270" s="15" t="str">
        <f>+IFERROR(IF(VLOOKUP(#REF!&amp;"-"&amp;ROW()-89,[1]ワークシート!$F$2:$BX$1002,7,0)="","",VLOOKUP(#REF!&amp;"-"&amp;ROW()-89,[1]ワークシート!$F$2:$BX$1002,7,0)),"")</f>
        <v/>
      </c>
      <c r="D270" s="25"/>
      <c r="E270" s="15" t="str">
        <f>+IFERROR(IF(VLOOKUP(#REF!&amp;"-"&amp;ROW()-89,[1]ワークシート!$F$2:$BX$1002,8,0)="","",VLOOKUP(#REF!&amp;"-"&amp;ROW()-89,[1]ワークシート!$F$2:$BX$1002,8,0)),"")</f>
        <v/>
      </c>
      <c r="F270" s="25"/>
      <c r="G270" s="48" t="str">
        <f>+IFERROR(IF(VLOOKUP(#REF!&amp;"-"&amp;ROW()-89,[1]ワークシート!$F$2:$BX$1002,9,0)="","",VLOOKUP(#REF!&amp;"-"&amp;ROW()-89,[1]ワークシート!$F$2:$BX$1002,9,0)),"")</f>
        <v/>
      </c>
      <c r="H2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0" s="52"/>
      <c r="J270" s="15" t="str">
        <f>+IFERROR(IF(VLOOKUP(#REF!&amp;"-"&amp;ROW()-89,[1]ワークシート!$F$2:$BX$1002,16,0)="","",VLOOKUP(#REF!&amp;"-"&amp;ROW()-89,[1]ワークシート!$F$2:$BX$1002,16,0)),"")</f>
        <v/>
      </c>
      <c r="K270" s="30"/>
      <c r="L270" s="25"/>
      <c r="M270" s="57" t="str">
        <f>+IFERROR(VLOOKUP(#REF!&amp;"-"&amp;ROW()-89,[1]ワークシート!$F$2:$BX$1002,21,0),"")</f>
        <v/>
      </c>
      <c r="N270" s="65"/>
      <c r="O270" s="69" t="str">
        <f>+IFERROR(VLOOKUP(#REF!&amp;"-"&amp;ROW()-89,[1]ワークシート!$F$2:$BX$1002,22,0),"")</f>
        <v/>
      </c>
      <c r="P270" s="69"/>
      <c r="Q270" s="74" t="str">
        <f>+IFERROR(IF(VLOOKUP(#REF!&amp;"-"&amp;ROW()-89,[1]ワークシート!$F$2:$BX$1002,53,0)="","",VLOOKUP(#REF!&amp;"-"&amp;ROW()-89,[1]ワークシート!$F$2:$BX$1002,53,0)),"")</f>
        <v/>
      </c>
      <c r="R270" s="74"/>
      <c r="S270" s="74"/>
      <c r="T270" s="69" t="str">
        <f>+IFERROR(VLOOKUP(#REF!&amp;"-"&amp;ROW()-89,[1]ワークシート!$F$2:$BX$1002,58,0),"")</f>
        <v/>
      </c>
      <c r="U270" s="69"/>
      <c r="V270" s="69" t="str">
        <f>+IFERROR(VLOOKUP(#REF!&amp;"-"&amp;ROW()-89,[1]ワークシート!$F$2:$BX$1002,59,0),"")</f>
        <v/>
      </c>
      <c r="W270" s="69"/>
      <c r="X270" s="69"/>
      <c r="Y270" s="48" t="str">
        <f t="shared" si="4"/>
        <v/>
      </c>
      <c r="Z270" s="48"/>
      <c r="AA270" s="15" t="str">
        <f>+IFERROR(VLOOKUP(#REF!&amp;"-"&amp;ROW()-89,[1]ワークシート!$F$2:$BX$1002,10,0)&amp;"","")</f>
        <v/>
      </c>
      <c r="AB270" s="25"/>
      <c r="AC270" s="125" t="str">
        <f>+IFERROR(VLOOKUP(#REF!&amp;"-"&amp;ROW()-89,[1]ワークシート!$F$2:$BX$1002,63,0),"")</f>
        <v/>
      </c>
      <c r="AD270" s="125"/>
      <c r="AE270" s="48" t="str">
        <f t="shared" si="5"/>
        <v/>
      </c>
      <c r="AF270" s="48"/>
      <c r="AG270" s="48" t="str">
        <f>+IFERROR(IF(VLOOKUP(#REF!&amp;"-"&amp;ROW()-89,[1]ワークシート!$F$2:$BX$1002,64,0)="","",VLOOKUP(#REF!&amp;"-"&amp;ROW()-89,[1]ワークシート!$F$2:$BX$1002,64,0)),"")</f>
        <v/>
      </c>
      <c r="AH270" s="48"/>
      <c r="AJ270" s="138">
        <v>187</v>
      </c>
      <c r="AK270" s="138" t="e">
        <f>+#REF!&amp;AJ270</f>
        <v>#REF!</v>
      </c>
      <c r="AL270" s="43"/>
      <c r="AM270" s="43" t="str">
        <f>+IFERROR(IF(VLOOKUP(#REF!&amp;"-"&amp;ROW()-89,[1]ワークシート!$F$2:$BW$1002,12,0)="","",VLOOKUP(#REF!&amp;"-"&amp;ROW()-89,[1]ワークシート!$F$2:$BW$1002,12,0)),"")</f>
        <v/>
      </c>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row>
    <row r="271" spans="1:70" ht="35.1" hidden="1" customHeight="1">
      <c r="A271" s="15" t="str">
        <f>+IFERROR(IF(VLOOKUP(#REF!&amp;"-"&amp;ROW()-89,[1]ワークシート!$F$2:$BX$1002,6,0)="","",VLOOKUP(#REF!&amp;"-"&amp;ROW()-89,[1]ワークシート!$F$2:$BX$1002,6,0)),"")</f>
        <v/>
      </c>
      <c r="B271" s="25"/>
      <c r="C271" s="15" t="str">
        <f>+IFERROR(IF(VLOOKUP(#REF!&amp;"-"&amp;ROW()-89,[1]ワークシート!$F$2:$BX$1002,7,0)="","",VLOOKUP(#REF!&amp;"-"&amp;ROW()-89,[1]ワークシート!$F$2:$BX$1002,7,0)),"")</f>
        <v/>
      </c>
      <c r="D271" s="25"/>
      <c r="E271" s="15" t="str">
        <f>+IFERROR(IF(VLOOKUP(#REF!&amp;"-"&amp;ROW()-89,[1]ワークシート!$F$2:$BX$1002,8,0)="","",VLOOKUP(#REF!&amp;"-"&amp;ROW()-89,[1]ワークシート!$F$2:$BX$1002,8,0)),"")</f>
        <v/>
      </c>
      <c r="F271" s="25"/>
      <c r="G271" s="48" t="str">
        <f>+IFERROR(IF(VLOOKUP(#REF!&amp;"-"&amp;ROW()-89,[1]ワークシート!$F$2:$BX$1002,9,0)="","",VLOOKUP(#REF!&amp;"-"&amp;ROW()-89,[1]ワークシート!$F$2:$BX$1002,9,0)),"")</f>
        <v/>
      </c>
      <c r="H2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1" s="52"/>
      <c r="J271" s="15" t="str">
        <f>+IFERROR(IF(VLOOKUP(#REF!&amp;"-"&amp;ROW()-89,[1]ワークシート!$F$2:$BX$1002,16,0)="","",VLOOKUP(#REF!&amp;"-"&amp;ROW()-89,[1]ワークシート!$F$2:$BX$1002,16,0)),"")</f>
        <v/>
      </c>
      <c r="K271" s="30"/>
      <c r="L271" s="25"/>
      <c r="M271" s="57" t="str">
        <f>+IFERROR(VLOOKUP(#REF!&amp;"-"&amp;ROW()-89,[1]ワークシート!$F$2:$BX$1002,21,0),"")</f>
        <v/>
      </c>
      <c r="N271" s="65"/>
      <c r="O271" s="69" t="str">
        <f>+IFERROR(VLOOKUP(#REF!&amp;"-"&amp;ROW()-89,[1]ワークシート!$F$2:$BX$1002,22,0),"")</f>
        <v/>
      </c>
      <c r="P271" s="69"/>
      <c r="Q271" s="74" t="str">
        <f>+IFERROR(IF(VLOOKUP(#REF!&amp;"-"&amp;ROW()-89,[1]ワークシート!$F$2:$BX$1002,53,0)="","",VLOOKUP(#REF!&amp;"-"&amp;ROW()-89,[1]ワークシート!$F$2:$BX$1002,53,0)),"")</f>
        <v/>
      </c>
      <c r="R271" s="74"/>
      <c r="S271" s="74"/>
      <c r="T271" s="69" t="str">
        <f>+IFERROR(VLOOKUP(#REF!&amp;"-"&amp;ROW()-89,[1]ワークシート!$F$2:$BX$1002,58,0),"")</f>
        <v/>
      </c>
      <c r="U271" s="69"/>
      <c r="V271" s="69" t="str">
        <f>+IFERROR(VLOOKUP(#REF!&amp;"-"&amp;ROW()-89,[1]ワークシート!$F$2:$BX$1002,59,0),"")</f>
        <v/>
      </c>
      <c r="W271" s="69"/>
      <c r="X271" s="69"/>
      <c r="Y271" s="48" t="str">
        <f t="shared" si="4"/>
        <v/>
      </c>
      <c r="Z271" s="48"/>
      <c r="AA271" s="15" t="str">
        <f>+IFERROR(VLOOKUP(#REF!&amp;"-"&amp;ROW()-89,[1]ワークシート!$F$2:$BX$1002,10,0)&amp;"","")</f>
        <v/>
      </c>
      <c r="AB271" s="25"/>
      <c r="AC271" s="125" t="str">
        <f>+IFERROR(VLOOKUP(#REF!&amp;"-"&amp;ROW()-89,[1]ワークシート!$F$2:$BX$1002,63,0),"")</f>
        <v/>
      </c>
      <c r="AD271" s="125"/>
      <c r="AE271" s="48" t="str">
        <f t="shared" si="5"/>
        <v/>
      </c>
      <c r="AF271" s="48"/>
      <c r="AG271" s="48" t="str">
        <f>+IFERROR(IF(VLOOKUP(#REF!&amp;"-"&amp;ROW()-89,[1]ワークシート!$F$2:$BX$1002,64,0)="","",VLOOKUP(#REF!&amp;"-"&amp;ROW()-89,[1]ワークシート!$F$2:$BX$1002,64,0)),"")</f>
        <v/>
      </c>
      <c r="AH271" s="48"/>
      <c r="AJ271" s="138">
        <v>188</v>
      </c>
      <c r="AK271" s="138" t="e">
        <f>+#REF!&amp;AJ271</f>
        <v>#REF!</v>
      </c>
      <c r="AL271" s="43"/>
      <c r="AM271" s="43" t="str">
        <f>+IFERROR(IF(VLOOKUP(#REF!&amp;"-"&amp;ROW()-89,[1]ワークシート!$F$2:$BW$1002,12,0)="","",VLOOKUP(#REF!&amp;"-"&amp;ROW()-89,[1]ワークシート!$F$2:$BW$1002,12,0)),"")</f>
        <v/>
      </c>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row>
    <row r="272" spans="1:70" ht="35.1" hidden="1" customHeight="1">
      <c r="A272" s="15" t="str">
        <f>+IFERROR(IF(VLOOKUP(#REF!&amp;"-"&amp;ROW()-89,[1]ワークシート!$F$2:$BX$1002,6,0)="","",VLOOKUP(#REF!&amp;"-"&amp;ROW()-89,[1]ワークシート!$F$2:$BX$1002,6,0)),"")</f>
        <v/>
      </c>
      <c r="B272" s="25"/>
      <c r="C272" s="15" t="str">
        <f>+IFERROR(IF(VLOOKUP(#REF!&amp;"-"&amp;ROW()-89,[1]ワークシート!$F$2:$BX$1002,7,0)="","",VLOOKUP(#REF!&amp;"-"&amp;ROW()-89,[1]ワークシート!$F$2:$BX$1002,7,0)),"")</f>
        <v/>
      </c>
      <c r="D272" s="25"/>
      <c r="E272" s="15" t="str">
        <f>+IFERROR(IF(VLOOKUP(#REF!&amp;"-"&amp;ROW()-89,[1]ワークシート!$F$2:$BX$1002,8,0)="","",VLOOKUP(#REF!&amp;"-"&amp;ROW()-89,[1]ワークシート!$F$2:$BX$1002,8,0)),"")</f>
        <v/>
      </c>
      <c r="F272" s="25"/>
      <c r="G272" s="48" t="str">
        <f>+IFERROR(IF(VLOOKUP(#REF!&amp;"-"&amp;ROW()-89,[1]ワークシート!$F$2:$BX$1002,9,0)="","",VLOOKUP(#REF!&amp;"-"&amp;ROW()-89,[1]ワークシート!$F$2:$BX$1002,9,0)),"")</f>
        <v/>
      </c>
      <c r="H2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2" s="52"/>
      <c r="J272" s="15" t="str">
        <f>+IFERROR(IF(VLOOKUP(#REF!&amp;"-"&amp;ROW()-89,[1]ワークシート!$F$2:$BX$1002,16,0)="","",VLOOKUP(#REF!&amp;"-"&amp;ROW()-89,[1]ワークシート!$F$2:$BX$1002,16,0)),"")</f>
        <v/>
      </c>
      <c r="K272" s="30"/>
      <c r="L272" s="25"/>
      <c r="M272" s="57" t="str">
        <f>+IFERROR(VLOOKUP(#REF!&amp;"-"&amp;ROW()-89,[1]ワークシート!$F$2:$BX$1002,21,0),"")</f>
        <v/>
      </c>
      <c r="N272" s="65"/>
      <c r="O272" s="69" t="str">
        <f>+IFERROR(VLOOKUP(#REF!&amp;"-"&amp;ROW()-89,[1]ワークシート!$F$2:$BX$1002,22,0),"")</f>
        <v/>
      </c>
      <c r="P272" s="69"/>
      <c r="Q272" s="74" t="str">
        <f>+IFERROR(IF(VLOOKUP(#REF!&amp;"-"&amp;ROW()-89,[1]ワークシート!$F$2:$BX$1002,53,0)="","",VLOOKUP(#REF!&amp;"-"&amp;ROW()-89,[1]ワークシート!$F$2:$BX$1002,53,0)),"")</f>
        <v/>
      </c>
      <c r="R272" s="74"/>
      <c r="S272" s="74"/>
      <c r="T272" s="69" t="str">
        <f>+IFERROR(VLOOKUP(#REF!&amp;"-"&amp;ROW()-89,[1]ワークシート!$F$2:$BX$1002,58,0),"")</f>
        <v/>
      </c>
      <c r="U272" s="69"/>
      <c r="V272" s="69" t="str">
        <f>+IFERROR(VLOOKUP(#REF!&amp;"-"&amp;ROW()-89,[1]ワークシート!$F$2:$BX$1002,59,0),"")</f>
        <v/>
      </c>
      <c r="W272" s="69"/>
      <c r="X272" s="69"/>
      <c r="Y272" s="48" t="str">
        <f t="shared" si="4"/>
        <v/>
      </c>
      <c r="Z272" s="48"/>
      <c r="AA272" s="15" t="str">
        <f>+IFERROR(VLOOKUP(#REF!&amp;"-"&amp;ROW()-89,[1]ワークシート!$F$2:$BX$1002,10,0)&amp;"","")</f>
        <v/>
      </c>
      <c r="AB272" s="25"/>
      <c r="AC272" s="125" t="str">
        <f>+IFERROR(VLOOKUP(#REF!&amp;"-"&amp;ROW()-89,[1]ワークシート!$F$2:$BX$1002,63,0),"")</f>
        <v/>
      </c>
      <c r="AD272" s="125"/>
      <c r="AE272" s="48" t="str">
        <f t="shared" si="5"/>
        <v/>
      </c>
      <c r="AF272" s="48"/>
      <c r="AG272" s="48" t="str">
        <f>+IFERROR(IF(VLOOKUP(#REF!&amp;"-"&amp;ROW()-89,[1]ワークシート!$F$2:$BX$1002,64,0)="","",VLOOKUP(#REF!&amp;"-"&amp;ROW()-89,[1]ワークシート!$F$2:$BX$1002,64,0)),"")</f>
        <v/>
      </c>
      <c r="AH272" s="48"/>
      <c r="AJ272" s="138">
        <v>189</v>
      </c>
      <c r="AK272" s="138" t="e">
        <f>+#REF!&amp;AJ272</f>
        <v>#REF!</v>
      </c>
      <c r="AL272" s="43"/>
      <c r="AM272" s="43" t="str">
        <f>+IFERROR(IF(VLOOKUP(#REF!&amp;"-"&amp;ROW()-89,[1]ワークシート!$F$2:$BW$1002,12,0)="","",VLOOKUP(#REF!&amp;"-"&amp;ROW()-89,[1]ワークシート!$F$2:$BW$1002,12,0)),"")</f>
        <v/>
      </c>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row>
    <row r="273" spans="1:70" ht="35.1" hidden="1" customHeight="1">
      <c r="A273" s="15" t="str">
        <f>+IFERROR(IF(VLOOKUP(#REF!&amp;"-"&amp;ROW()-89,[1]ワークシート!$F$2:$BX$1002,6,0)="","",VLOOKUP(#REF!&amp;"-"&amp;ROW()-89,[1]ワークシート!$F$2:$BX$1002,6,0)),"")</f>
        <v/>
      </c>
      <c r="B273" s="25"/>
      <c r="C273" s="15" t="str">
        <f>+IFERROR(IF(VLOOKUP(#REF!&amp;"-"&amp;ROW()-89,[1]ワークシート!$F$2:$BX$1002,7,0)="","",VLOOKUP(#REF!&amp;"-"&amp;ROW()-89,[1]ワークシート!$F$2:$BX$1002,7,0)),"")</f>
        <v/>
      </c>
      <c r="D273" s="25"/>
      <c r="E273" s="15" t="str">
        <f>+IFERROR(IF(VLOOKUP(#REF!&amp;"-"&amp;ROW()-89,[1]ワークシート!$F$2:$BX$1002,8,0)="","",VLOOKUP(#REF!&amp;"-"&amp;ROW()-89,[1]ワークシート!$F$2:$BX$1002,8,0)),"")</f>
        <v/>
      </c>
      <c r="F273" s="25"/>
      <c r="G273" s="48" t="str">
        <f>+IFERROR(IF(VLOOKUP(#REF!&amp;"-"&amp;ROW()-89,[1]ワークシート!$F$2:$BX$1002,9,0)="","",VLOOKUP(#REF!&amp;"-"&amp;ROW()-89,[1]ワークシート!$F$2:$BX$1002,9,0)),"")</f>
        <v/>
      </c>
      <c r="H2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3" s="52"/>
      <c r="J273" s="15" t="str">
        <f>+IFERROR(IF(VLOOKUP(#REF!&amp;"-"&amp;ROW()-89,[1]ワークシート!$F$2:$BX$1002,16,0)="","",VLOOKUP(#REF!&amp;"-"&amp;ROW()-89,[1]ワークシート!$F$2:$BX$1002,16,0)),"")</f>
        <v/>
      </c>
      <c r="K273" s="30"/>
      <c r="L273" s="25"/>
      <c r="M273" s="57" t="str">
        <f>+IFERROR(VLOOKUP(#REF!&amp;"-"&amp;ROW()-89,[1]ワークシート!$F$2:$BX$1002,21,0),"")</f>
        <v/>
      </c>
      <c r="N273" s="65"/>
      <c r="O273" s="69" t="str">
        <f>+IFERROR(VLOOKUP(#REF!&amp;"-"&amp;ROW()-89,[1]ワークシート!$F$2:$BX$1002,22,0),"")</f>
        <v/>
      </c>
      <c r="P273" s="69"/>
      <c r="Q273" s="74" t="str">
        <f>+IFERROR(IF(VLOOKUP(#REF!&amp;"-"&amp;ROW()-89,[1]ワークシート!$F$2:$BX$1002,53,0)="","",VLOOKUP(#REF!&amp;"-"&amp;ROW()-89,[1]ワークシート!$F$2:$BX$1002,53,0)),"")</f>
        <v/>
      </c>
      <c r="R273" s="74"/>
      <c r="S273" s="74"/>
      <c r="T273" s="69" t="str">
        <f>+IFERROR(VLOOKUP(#REF!&amp;"-"&amp;ROW()-89,[1]ワークシート!$F$2:$BX$1002,58,0),"")</f>
        <v/>
      </c>
      <c r="U273" s="69"/>
      <c r="V273" s="69" t="str">
        <f>+IFERROR(VLOOKUP(#REF!&amp;"-"&amp;ROW()-89,[1]ワークシート!$F$2:$BX$1002,59,0),"")</f>
        <v/>
      </c>
      <c r="W273" s="69"/>
      <c r="X273" s="69"/>
      <c r="Y273" s="48" t="str">
        <f t="shared" si="4"/>
        <v/>
      </c>
      <c r="Z273" s="48"/>
      <c r="AA273" s="15" t="str">
        <f>+IFERROR(VLOOKUP(#REF!&amp;"-"&amp;ROW()-89,[1]ワークシート!$F$2:$BX$1002,10,0)&amp;"","")</f>
        <v/>
      </c>
      <c r="AB273" s="25"/>
      <c r="AC273" s="125" t="str">
        <f>+IFERROR(VLOOKUP(#REF!&amp;"-"&amp;ROW()-89,[1]ワークシート!$F$2:$BX$1002,63,0),"")</f>
        <v/>
      </c>
      <c r="AD273" s="125"/>
      <c r="AE273" s="48" t="str">
        <f t="shared" si="5"/>
        <v/>
      </c>
      <c r="AF273" s="48"/>
      <c r="AG273" s="48" t="str">
        <f>+IFERROR(IF(VLOOKUP(#REF!&amp;"-"&amp;ROW()-89,[1]ワークシート!$F$2:$BX$1002,64,0)="","",VLOOKUP(#REF!&amp;"-"&amp;ROW()-89,[1]ワークシート!$F$2:$BX$1002,64,0)),"")</f>
        <v/>
      </c>
      <c r="AH273" s="48"/>
      <c r="AJ273" s="138">
        <v>190</v>
      </c>
      <c r="AK273" s="138" t="e">
        <f>+#REF!&amp;AJ273</f>
        <v>#REF!</v>
      </c>
      <c r="AL273" s="43"/>
      <c r="AM273" s="43" t="str">
        <f>+IFERROR(IF(VLOOKUP(#REF!&amp;"-"&amp;ROW()-89,[1]ワークシート!$F$2:$BW$1002,12,0)="","",VLOOKUP(#REF!&amp;"-"&amp;ROW()-89,[1]ワークシート!$F$2:$BW$1002,12,0)),"")</f>
        <v/>
      </c>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row>
    <row r="274" spans="1:70" ht="35.1" hidden="1" customHeight="1">
      <c r="A274" s="15" t="str">
        <f>+IFERROR(IF(VLOOKUP(#REF!&amp;"-"&amp;ROW()-89,[1]ワークシート!$F$2:$BX$1002,6,0)="","",VLOOKUP(#REF!&amp;"-"&amp;ROW()-89,[1]ワークシート!$F$2:$BX$1002,6,0)),"")</f>
        <v/>
      </c>
      <c r="B274" s="25"/>
      <c r="C274" s="15" t="str">
        <f>+IFERROR(IF(VLOOKUP(#REF!&amp;"-"&amp;ROW()-89,[1]ワークシート!$F$2:$BX$1002,7,0)="","",VLOOKUP(#REF!&amp;"-"&amp;ROW()-89,[1]ワークシート!$F$2:$BX$1002,7,0)),"")</f>
        <v/>
      </c>
      <c r="D274" s="25"/>
      <c r="E274" s="15" t="str">
        <f>+IFERROR(IF(VLOOKUP(#REF!&amp;"-"&amp;ROW()-89,[1]ワークシート!$F$2:$BX$1002,8,0)="","",VLOOKUP(#REF!&amp;"-"&amp;ROW()-89,[1]ワークシート!$F$2:$BX$1002,8,0)),"")</f>
        <v/>
      </c>
      <c r="F274" s="25"/>
      <c r="G274" s="48" t="str">
        <f>+IFERROR(IF(VLOOKUP(#REF!&amp;"-"&amp;ROW()-89,[1]ワークシート!$F$2:$BX$1002,9,0)="","",VLOOKUP(#REF!&amp;"-"&amp;ROW()-89,[1]ワークシート!$F$2:$BX$1002,9,0)),"")</f>
        <v/>
      </c>
      <c r="H2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4" s="52"/>
      <c r="J274" s="15" t="str">
        <f>+IFERROR(IF(VLOOKUP(#REF!&amp;"-"&amp;ROW()-89,[1]ワークシート!$F$2:$BX$1002,16,0)="","",VLOOKUP(#REF!&amp;"-"&amp;ROW()-89,[1]ワークシート!$F$2:$BX$1002,16,0)),"")</f>
        <v/>
      </c>
      <c r="K274" s="30"/>
      <c r="L274" s="25"/>
      <c r="M274" s="57" t="str">
        <f>+IFERROR(VLOOKUP(#REF!&amp;"-"&amp;ROW()-89,[1]ワークシート!$F$2:$BX$1002,21,0),"")</f>
        <v/>
      </c>
      <c r="N274" s="65"/>
      <c r="O274" s="69" t="str">
        <f>+IFERROR(VLOOKUP(#REF!&amp;"-"&amp;ROW()-89,[1]ワークシート!$F$2:$BX$1002,22,0),"")</f>
        <v/>
      </c>
      <c r="P274" s="69"/>
      <c r="Q274" s="74" t="str">
        <f>+IFERROR(IF(VLOOKUP(#REF!&amp;"-"&amp;ROW()-89,[1]ワークシート!$F$2:$BX$1002,53,0)="","",VLOOKUP(#REF!&amp;"-"&amp;ROW()-89,[1]ワークシート!$F$2:$BX$1002,53,0)),"")</f>
        <v/>
      </c>
      <c r="R274" s="74"/>
      <c r="S274" s="74"/>
      <c r="T274" s="69" t="str">
        <f>+IFERROR(VLOOKUP(#REF!&amp;"-"&amp;ROW()-89,[1]ワークシート!$F$2:$BX$1002,58,0),"")</f>
        <v/>
      </c>
      <c r="U274" s="69"/>
      <c r="V274" s="69" t="str">
        <f>+IFERROR(VLOOKUP(#REF!&amp;"-"&amp;ROW()-89,[1]ワークシート!$F$2:$BX$1002,59,0),"")</f>
        <v/>
      </c>
      <c r="W274" s="69"/>
      <c r="X274" s="69"/>
      <c r="Y274" s="48" t="str">
        <f t="shared" si="4"/>
        <v/>
      </c>
      <c r="Z274" s="48"/>
      <c r="AA274" s="15" t="str">
        <f>+IFERROR(VLOOKUP(#REF!&amp;"-"&amp;ROW()-89,[1]ワークシート!$F$2:$BX$1002,10,0)&amp;"","")</f>
        <v/>
      </c>
      <c r="AB274" s="25"/>
      <c r="AC274" s="125" t="str">
        <f>+IFERROR(VLOOKUP(#REF!&amp;"-"&amp;ROW()-89,[1]ワークシート!$F$2:$BX$1002,63,0),"")</f>
        <v/>
      </c>
      <c r="AD274" s="125"/>
      <c r="AE274" s="48" t="str">
        <f t="shared" si="5"/>
        <v/>
      </c>
      <c r="AF274" s="48"/>
      <c r="AG274" s="48" t="str">
        <f>+IFERROR(IF(VLOOKUP(#REF!&amp;"-"&amp;ROW()-89,[1]ワークシート!$F$2:$BX$1002,64,0)="","",VLOOKUP(#REF!&amp;"-"&amp;ROW()-89,[1]ワークシート!$F$2:$BX$1002,64,0)),"")</f>
        <v/>
      </c>
      <c r="AH274" s="48"/>
      <c r="AJ274" s="138">
        <v>191</v>
      </c>
      <c r="AK274" s="138" t="e">
        <f>+#REF!&amp;AJ274</f>
        <v>#REF!</v>
      </c>
      <c r="AL274" s="43"/>
      <c r="AM274" s="43" t="str">
        <f>+IFERROR(IF(VLOOKUP(#REF!&amp;"-"&amp;ROW()-89,[1]ワークシート!$F$2:$BW$1002,12,0)="","",VLOOKUP(#REF!&amp;"-"&amp;ROW()-89,[1]ワークシート!$F$2:$BW$1002,12,0)),"")</f>
        <v/>
      </c>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row>
    <row r="275" spans="1:70" ht="35.1" hidden="1" customHeight="1">
      <c r="A275" s="15" t="str">
        <f>+IFERROR(IF(VLOOKUP(#REF!&amp;"-"&amp;ROW()-89,[1]ワークシート!$F$2:$BX$1002,6,0)="","",VLOOKUP(#REF!&amp;"-"&amp;ROW()-89,[1]ワークシート!$F$2:$BX$1002,6,0)),"")</f>
        <v/>
      </c>
      <c r="B275" s="25"/>
      <c r="C275" s="15" t="str">
        <f>+IFERROR(IF(VLOOKUP(#REF!&amp;"-"&amp;ROW()-89,[1]ワークシート!$F$2:$BX$1002,7,0)="","",VLOOKUP(#REF!&amp;"-"&amp;ROW()-89,[1]ワークシート!$F$2:$BX$1002,7,0)),"")</f>
        <v/>
      </c>
      <c r="D275" s="25"/>
      <c r="E275" s="15" t="str">
        <f>+IFERROR(IF(VLOOKUP(#REF!&amp;"-"&amp;ROW()-89,[1]ワークシート!$F$2:$BX$1002,8,0)="","",VLOOKUP(#REF!&amp;"-"&amp;ROW()-89,[1]ワークシート!$F$2:$BX$1002,8,0)),"")</f>
        <v/>
      </c>
      <c r="F275" s="25"/>
      <c r="G275" s="48" t="str">
        <f>+IFERROR(IF(VLOOKUP(#REF!&amp;"-"&amp;ROW()-89,[1]ワークシート!$F$2:$BX$1002,9,0)="","",VLOOKUP(#REF!&amp;"-"&amp;ROW()-89,[1]ワークシート!$F$2:$BX$1002,9,0)),"")</f>
        <v/>
      </c>
      <c r="H2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5" s="52"/>
      <c r="J275" s="15" t="str">
        <f>+IFERROR(IF(VLOOKUP(#REF!&amp;"-"&amp;ROW()-89,[1]ワークシート!$F$2:$BX$1002,16,0)="","",VLOOKUP(#REF!&amp;"-"&amp;ROW()-89,[1]ワークシート!$F$2:$BX$1002,16,0)),"")</f>
        <v/>
      </c>
      <c r="K275" s="30"/>
      <c r="L275" s="25"/>
      <c r="M275" s="57" t="str">
        <f>+IFERROR(VLOOKUP(#REF!&amp;"-"&amp;ROW()-89,[1]ワークシート!$F$2:$BX$1002,21,0),"")</f>
        <v/>
      </c>
      <c r="N275" s="65"/>
      <c r="O275" s="69" t="str">
        <f>+IFERROR(VLOOKUP(#REF!&amp;"-"&amp;ROW()-89,[1]ワークシート!$F$2:$BX$1002,22,0),"")</f>
        <v/>
      </c>
      <c r="P275" s="69"/>
      <c r="Q275" s="74" t="str">
        <f>+IFERROR(IF(VLOOKUP(#REF!&amp;"-"&amp;ROW()-89,[1]ワークシート!$F$2:$BX$1002,53,0)="","",VLOOKUP(#REF!&amp;"-"&amp;ROW()-89,[1]ワークシート!$F$2:$BX$1002,53,0)),"")</f>
        <v/>
      </c>
      <c r="R275" s="74"/>
      <c r="S275" s="74"/>
      <c r="T275" s="69" t="str">
        <f>+IFERROR(VLOOKUP(#REF!&amp;"-"&amp;ROW()-89,[1]ワークシート!$F$2:$BX$1002,58,0),"")</f>
        <v/>
      </c>
      <c r="U275" s="69"/>
      <c r="V275" s="69" t="str">
        <f>+IFERROR(VLOOKUP(#REF!&amp;"-"&amp;ROW()-89,[1]ワークシート!$F$2:$BX$1002,59,0),"")</f>
        <v/>
      </c>
      <c r="W275" s="69"/>
      <c r="X275" s="69"/>
      <c r="Y275" s="48" t="str">
        <f t="shared" si="4"/>
        <v/>
      </c>
      <c r="Z275" s="48"/>
      <c r="AA275" s="15" t="str">
        <f>+IFERROR(VLOOKUP(#REF!&amp;"-"&amp;ROW()-89,[1]ワークシート!$F$2:$BX$1002,10,0)&amp;"","")</f>
        <v/>
      </c>
      <c r="AB275" s="25"/>
      <c r="AC275" s="125" t="str">
        <f>+IFERROR(VLOOKUP(#REF!&amp;"-"&amp;ROW()-89,[1]ワークシート!$F$2:$BX$1002,63,0),"")</f>
        <v/>
      </c>
      <c r="AD275" s="125"/>
      <c r="AE275" s="48" t="str">
        <f t="shared" si="5"/>
        <v/>
      </c>
      <c r="AF275" s="48"/>
      <c r="AG275" s="48" t="str">
        <f>+IFERROR(IF(VLOOKUP(#REF!&amp;"-"&amp;ROW()-89,[1]ワークシート!$F$2:$BX$1002,64,0)="","",VLOOKUP(#REF!&amp;"-"&amp;ROW()-89,[1]ワークシート!$F$2:$BX$1002,64,0)),"")</f>
        <v/>
      </c>
      <c r="AH275" s="48"/>
      <c r="AJ275" s="138">
        <v>192</v>
      </c>
      <c r="AK275" s="138" t="e">
        <f>+#REF!&amp;AJ275</f>
        <v>#REF!</v>
      </c>
      <c r="AL275" s="43"/>
      <c r="AM275" s="43" t="str">
        <f>+IFERROR(IF(VLOOKUP(#REF!&amp;"-"&amp;ROW()-89,[1]ワークシート!$F$2:$BW$1002,12,0)="","",VLOOKUP(#REF!&amp;"-"&amp;ROW()-89,[1]ワークシート!$F$2:$BW$1002,12,0)),"")</f>
        <v/>
      </c>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row>
    <row r="276" spans="1:70" ht="35.1" hidden="1" customHeight="1">
      <c r="A276" s="15" t="str">
        <f>+IFERROR(IF(VLOOKUP(#REF!&amp;"-"&amp;ROW()-89,[1]ワークシート!$F$2:$BX$1002,6,0)="","",VLOOKUP(#REF!&amp;"-"&amp;ROW()-89,[1]ワークシート!$F$2:$BX$1002,6,0)),"")</f>
        <v/>
      </c>
      <c r="B276" s="25"/>
      <c r="C276" s="15" t="str">
        <f>+IFERROR(IF(VLOOKUP(#REF!&amp;"-"&amp;ROW()-89,[1]ワークシート!$F$2:$BX$1002,7,0)="","",VLOOKUP(#REF!&amp;"-"&amp;ROW()-89,[1]ワークシート!$F$2:$BX$1002,7,0)),"")</f>
        <v/>
      </c>
      <c r="D276" s="25"/>
      <c r="E276" s="15" t="str">
        <f>+IFERROR(IF(VLOOKUP(#REF!&amp;"-"&amp;ROW()-89,[1]ワークシート!$F$2:$BX$1002,8,0)="","",VLOOKUP(#REF!&amp;"-"&amp;ROW()-89,[1]ワークシート!$F$2:$BX$1002,8,0)),"")</f>
        <v/>
      </c>
      <c r="F276" s="25"/>
      <c r="G276" s="48" t="str">
        <f>+IFERROR(IF(VLOOKUP(#REF!&amp;"-"&amp;ROW()-89,[1]ワークシート!$F$2:$BX$1002,9,0)="","",VLOOKUP(#REF!&amp;"-"&amp;ROW()-89,[1]ワークシート!$F$2:$BX$1002,9,0)),"")</f>
        <v/>
      </c>
      <c r="H2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6" s="52"/>
      <c r="J276" s="15" t="str">
        <f>+IFERROR(IF(VLOOKUP(#REF!&amp;"-"&amp;ROW()-89,[1]ワークシート!$F$2:$BX$1002,16,0)="","",VLOOKUP(#REF!&amp;"-"&amp;ROW()-89,[1]ワークシート!$F$2:$BX$1002,16,0)),"")</f>
        <v/>
      </c>
      <c r="K276" s="30"/>
      <c r="L276" s="25"/>
      <c r="M276" s="57" t="str">
        <f>+IFERROR(VLOOKUP(#REF!&amp;"-"&amp;ROW()-89,[1]ワークシート!$F$2:$BX$1002,21,0),"")</f>
        <v/>
      </c>
      <c r="N276" s="65"/>
      <c r="O276" s="69" t="str">
        <f>+IFERROR(VLOOKUP(#REF!&amp;"-"&amp;ROW()-89,[1]ワークシート!$F$2:$BX$1002,22,0),"")</f>
        <v/>
      </c>
      <c r="P276" s="69"/>
      <c r="Q276" s="74" t="str">
        <f>+IFERROR(IF(VLOOKUP(#REF!&amp;"-"&amp;ROW()-89,[1]ワークシート!$F$2:$BX$1002,53,0)="","",VLOOKUP(#REF!&amp;"-"&amp;ROW()-89,[1]ワークシート!$F$2:$BX$1002,53,0)),"")</f>
        <v/>
      </c>
      <c r="R276" s="74"/>
      <c r="S276" s="74"/>
      <c r="T276" s="69" t="str">
        <f>+IFERROR(VLOOKUP(#REF!&amp;"-"&amp;ROW()-89,[1]ワークシート!$F$2:$BX$1002,58,0),"")</f>
        <v/>
      </c>
      <c r="U276" s="69"/>
      <c r="V276" s="69" t="str">
        <f>+IFERROR(VLOOKUP(#REF!&amp;"-"&amp;ROW()-89,[1]ワークシート!$F$2:$BX$1002,59,0),"")</f>
        <v/>
      </c>
      <c r="W276" s="69"/>
      <c r="X276" s="69"/>
      <c r="Y276" s="48" t="str">
        <f t="shared" ref="Y276:Y339" si="6">IF(AC276="","",IF(AC276=0,"使用貸借権","賃借権"))</f>
        <v/>
      </c>
      <c r="Z276" s="48"/>
      <c r="AA276" s="15" t="str">
        <f>+IFERROR(VLOOKUP(#REF!&amp;"-"&amp;ROW()-89,[1]ワークシート!$F$2:$BX$1002,10,0)&amp;"","")</f>
        <v/>
      </c>
      <c r="AB276" s="25"/>
      <c r="AC276" s="125" t="str">
        <f>+IFERROR(VLOOKUP(#REF!&amp;"-"&amp;ROW()-89,[1]ワークシート!$F$2:$BX$1002,63,0),"")</f>
        <v/>
      </c>
      <c r="AD276" s="125"/>
      <c r="AE276" s="48" t="str">
        <f t="shared" ref="AE276:AE339" si="7">IF(Y276="","",IF(Y276="使用貸借権","-","口座引落　１２月"))</f>
        <v/>
      </c>
      <c r="AF276" s="48"/>
      <c r="AG276" s="48" t="str">
        <f>+IFERROR(IF(VLOOKUP(#REF!&amp;"-"&amp;ROW()-89,[1]ワークシート!$F$2:$BX$1002,64,0)="","",VLOOKUP(#REF!&amp;"-"&amp;ROW()-89,[1]ワークシート!$F$2:$BX$1002,64,0)),"")</f>
        <v/>
      </c>
      <c r="AH276" s="48"/>
      <c r="AJ276" s="138">
        <v>193</v>
      </c>
      <c r="AK276" s="138" t="e">
        <f>+#REF!&amp;AJ276</f>
        <v>#REF!</v>
      </c>
      <c r="AL276" s="43"/>
      <c r="AM276" s="43" t="str">
        <f>+IFERROR(IF(VLOOKUP(#REF!&amp;"-"&amp;ROW()-89,[1]ワークシート!$F$2:$BW$1002,12,0)="","",VLOOKUP(#REF!&amp;"-"&amp;ROW()-89,[1]ワークシート!$F$2:$BW$1002,12,0)),"")</f>
        <v/>
      </c>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row>
    <row r="277" spans="1:70" ht="35.1" hidden="1" customHeight="1">
      <c r="A277" s="15" t="str">
        <f>+IFERROR(IF(VLOOKUP(#REF!&amp;"-"&amp;ROW()-89,[1]ワークシート!$F$2:$BX$1002,6,0)="","",VLOOKUP(#REF!&amp;"-"&amp;ROW()-89,[1]ワークシート!$F$2:$BX$1002,6,0)),"")</f>
        <v/>
      </c>
      <c r="B277" s="25"/>
      <c r="C277" s="15" t="str">
        <f>+IFERROR(IF(VLOOKUP(#REF!&amp;"-"&amp;ROW()-89,[1]ワークシート!$F$2:$BX$1002,7,0)="","",VLOOKUP(#REF!&amp;"-"&amp;ROW()-89,[1]ワークシート!$F$2:$BX$1002,7,0)),"")</f>
        <v/>
      </c>
      <c r="D277" s="25"/>
      <c r="E277" s="15" t="str">
        <f>+IFERROR(IF(VLOOKUP(#REF!&amp;"-"&amp;ROW()-89,[1]ワークシート!$F$2:$BX$1002,8,0)="","",VLOOKUP(#REF!&amp;"-"&amp;ROW()-89,[1]ワークシート!$F$2:$BX$1002,8,0)),"")</f>
        <v/>
      </c>
      <c r="F277" s="25"/>
      <c r="G277" s="48" t="str">
        <f>+IFERROR(IF(VLOOKUP(#REF!&amp;"-"&amp;ROW()-89,[1]ワークシート!$F$2:$BX$1002,9,0)="","",VLOOKUP(#REF!&amp;"-"&amp;ROW()-89,[1]ワークシート!$F$2:$BX$1002,9,0)),"")</f>
        <v/>
      </c>
      <c r="H2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7" s="52"/>
      <c r="J277" s="15" t="str">
        <f>+IFERROR(IF(VLOOKUP(#REF!&amp;"-"&amp;ROW()-89,[1]ワークシート!$F$2:$BX$1002,16,0)="","",VLOOKUP(#REF!&amp;"-"&amp;ROW()-89,[1]ワークシート!$F$2:$BX$1002,16,0)),"")</f>
        <v/>
      </c>
      <c r="K277" s="30"/>
      <c r="L277" s="25"/>
      <c r="M277" s="57" t="str">
        <f>+IFERROR(VLOOKUP(#REF!&amp;"-"&amp;ROW()-89,[1]ワークシート!$F$2:$BX$1002,21,0),"")</f>
        <v/>
      </c>
      <c r="N277" s="65"/>
      <c r="O277" s="69" t="str">
        <f>+IFERROR(VLOOKUP(#REF!&amp;"-"&amp;ROW()-89,[1]ワークシート!$F$2:$BX$1002,22,0),"")</f>
        <v/>
      </c>
      <c r="P277" s="69"/>
      <c r="Q277" s="74" t="str">
        <f>+IFERROR(IF(VLOOKUP(#REF!&amp;"-"&amp;ROW()-89,[1]ワークシート!$F$2:$BX$1002,53,0)="","",VLOOKUP(#REF!&amp;"-"&amp;ROW()-89,[1]ワークシート!$F$2:$BX$1002,53,0)),"")</f>
        <v/>
      </c>
      <c r="R277" s="74"/>
      <c r="S277" s="74"/>
      <c r="T277" s="69" t="str">
        <f>+IFERROR(VLOOKUP(#REF!&amp;"-"&amp;ROW()-89,[1]ワークシート!$F$2:$BX$1002,58,0),"")</f>
        <v/>
      </c>
      <c r="U277" s="69"/>
      <c r="V277" s="69" t="str">
        <f>+IFERROR(VLOOKUP(#REF!&amp;"-"&amp;ROW()-89,[1]ワークシート!$F$2:$BX$1002,59,0),"")</f>
        <v/>
      </c>
      <c r="W277" s="69"/>
      <c r="X277" s="69"/>
      <c r="Y277" s="48" t="str">
        <f t="shared" si="6"/>
        <v/>
      </c>
      <c r="Z277" s="48"/>
      <c r="AA277" s="15" t="str">
        <f>+IFERROR(VLOOKUP(#REF!&amp;"-"&amp;ROW()-89,[1]ワークシート!$F$2:$BX$1002,10,0)&amp;"","")</f>
        <v/>
      </c>
      <c r="AB277" s="25"/>
      <c r="AC277" s="125" t="str">
        <f>+IFERROR(VLOOKUP(#REF!&amp;"-"&amp;ROW()-89,[1]ワークシート!$F$2:$BX$1002,63,0),"")</f>
        <v/>
      </c>
      <c r="AD277" s="125"/>
      <c r="AE277" s="48" t="str">
        <f t="shared" si="7"/>
        <v/>
      </c>
      <c r="AF277" s="48"/>
      <c r="AG277" s="48" t="str">
        <f>+IFERROR(IF(VLOOKUP(#REF!&amp;"-"&amp;ROW()-89,[1]ワークシート!$F$2:$BX$1002,64,0)="","",VLOOKUP(#REF!&amp;"-"&amp;ROW()-89,[1]ワークシート!$F$2:$BX$1002,64,0)),"")</f>
        <v/>
      </c>
      <c r="AH277" s="48"/>
      <c r="AJ277" s="138">
        <v>194</v>
      </c>
      <c r="AK277" s="138" t="e">
        <f>+#REF!&amp;AJ277</f>
        <v>#REF!</v>
      </c>
      <c r="AL277" s="43"/>
      <c r="AM277" s="43" t="str">
        <f>+IFERROR(IF(VLOOKUP(#REF!&amp;"-"&amp;ROW()-89,[1]ワークシート!$F$2:$BW$1002,12,0)="","",VLOOKUP(#REF!&amp;"-"&amp;ROW()-89,[1]ワークシート!$F$2:$BW$1002,12,0)),"")</f>
        <v/>
      </c>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row>
    <row r="278" spans="1:70" ht="35.1" hidden="1" customHeight="1">
      <c r="A278" s="15" t="str">
        <f>+IFERROR(IF(VLOOKUP(#REF!&amp;"-"&amp;ROW()-89,[1]ワークシート!$F$2:$BX$1002,6,0)="","",VLOOKUP(#REF!&amp;"-"&amp;ROW()-89,[1]ワークシート!$F$2:$BX$1002,6,0)),"")</f>
        <v/>
      </c>
      <c r="B278" s="25"/>
      <c r="C278" s="15" t="str">
        <f>+IFERROR(IF(VLOOKUP(#REF!&amp;"-"&amp;ROW()-89,[1]ワークシート!$F$2:$BX$1002,7,0)="","",VLOOKUP(#REF!&amp;"-"&amp;ROW()-89,[1]ワークシート!$F$2:$BX$1002,7,0)),"")</f>
        <v/>
      </c>
      <c r="D278" s="25"/>
      <c r="E278" s="15" t="str">
        <f>+IFERROR(IF(VLOOKUP(#REF!&amp;"-"&amp;ROW()-89,[1]ワークシート!$F$2:$BX$1002,8,0)="","",VLOOKUP(#REF!&amp;"-"&amp;ROW()-89,[1]ワークシート!$F$2:$BX$1002,8,0)),"")</f>
        <v/>
      </c>
      <c r="F278" s="25"/>
      <c r="G278" s="48" t="str">
        <f>+IFERROR(IF(VLOOKUP(#REF!&amp;"-"&amp;ROW()-89,[1]ワークシート!$F$2:$BX$1002,9,0)="","",VLOOKUP(#REF!&amp;"-"&amp;ROW()-89,[1]ワークシート!$F$2:$BX$1002,9,0)),"")</f>
        <v/>
      </c>
      <c r="H2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8" s="52"/>
      <c r="J278" s="15" t="str">
        <f>+IFERROR(IF(VLOOKUP(#REF!&amp;"-"&amp;ROW()-89,[1]ワークシート!$F$2:$BX$1002,16,0)="","",VLOOKUP(#REF!&amp;"-"&amp;ROW()-89,[1]ワークシート!$F$2:$BX$1002,16,0)),"")</f>
        <v/>
      </c>
      <c r="K278" s="30"/>
      <c r="L278" s="25"/>
      <c r="M278" s="57" t="str">
        <f>+IFERROR(VLOOKUP(#REF!&amp;"-"&amp;ROW()-89,[1]ワークシート!$F$2:$BX$1002,21,0),"")</f>
        <v/>
      </c>
      <c r="N278" s="65"/>
      <c r="O278" s="69" t="str">
        <f>+IFERROR(VLOOKUP(#REF!&amp;"-"&amp;ROW()-89,[1]ワークシート!$F$2:$BX$1002,22,0),"")</f>
        <v/>
      </c>
      <c r="P278" s="69"/>
      <c r="Q278" s="74" t="str">
        <f>+IFERROR(IF(VLOOKUP(#REF!&amp;"-"&amp;ROW()-89,[1]ワークシート!$F$2:$BX$1002,53,0)="","",VLOOKUP(#REF!&amp;"-"&amp;ROW()-89,[1]ワークシート!$F$2:$BX$1002,53,0)),"")</f>
        <v/>
      </c>
      <c r="R278" s="74"/>
      <c r="S278" s="74"/>
      <c r="T278" s="69" t="str">
        <f>+IFERROR(VLOOKUP(#REF!&amp;"-"&amp;ROW()-89,[1]ワークシート!$F$2:$BX$1002,58,0),"")</f>
        <v/>
      </c>
      <c r="U278" s="69"/>
      <c r="V278" s="69" t="str">
        <f>+IFERROR(VLOOKUP(#REF!&amp;"-"&amp;ROW()-89,[1]ワークシート!$F$2:$BX$1002,59,0),"")</f>
        <v/>
      </c>
      <c r="W278" s="69"/>
      <c r="X278" s="69"/>
      <c r="Y278" s="48" t="str">
        <f t="shared" si="6"/>
        <v/>
      </c>
      <c r="Z278" s="48"/>
      <c r="AA278" s="15" t="str">
        <f>+IFERROR(VLOOKUP(#REF!&amp;"-"&amp;ROW()-89,[1]ワークシート!$F$2:$BX$1002,10,0)&amp;"","")</f>
        <v/>
      </c>
      <c r="AB278" s="25"/>
      <c r="AC278" s="125" t="str">
        <f>+IFERROR(VLOOKUP(#REF!&amp;"-"&amp;ROW()-89,[1]ワークシート!$F$2:$BX$1002,63,0),"")</f>
        <v/>
      </c>
      <c r="AD278" s="125"/>
      <c r="AE278" s="48" t="str">
        <f t="shared" si="7"/>
        <v/>
      </c>
      <c r="AF278" s="48"/>
      <c r="AG278" s="48" t="str">
        <f>+IFERROR(IF(VLOOKUP(#REF!&amp;"-"&amp;ROW()-89,[1]ワークシート!$F$2:$BX$1002,64,0)="","",VLOOKUP(#REF!&amp;"-"&amp;ROW()-89,[1]ワークシート!$F$2:$BX$1002,64,0)),"")</f>
        <v/>
      </c>
      <c r="AH278" s="48"/>
      <c r="AJ278" s="138">
        <v>195</v>
      </c>
      <c r="AK278" s="138" t="e">
        <f>+#REF!&amp;AJ278</f>
        <v>#REF!</v>
      </c>
      <c r="AL278" s="43"/>
      <c r="AM278" s="43" t="str">
        <f>+IFERROR(IF(VLOOKUP(#REF!&amp;"-"&amp;ROW()-89,[1]ワークシート!$F$2:$BW$1002,12,0)="","",VLOOKUP(#REF!&amp;"-"&amp;ROW()-89,[1]ワークシート!$F$2:$BW$1002,12,0)),"")</f>
        <v/>
      </c>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row>
    <row r="279" spans="1:70" ht="35.1" hidden="1" customHeight="1">
      <c r="A279" s="15" t="str">
        <f>+IFERROR(IF(VLOOKUP(#REF!&amp;"-"&amp;ROW()-89,[1]ワークシート!$F$2:$BX$1002,6,0)="","",VLOOKUP(#REF!&amp;"-"&amp;ROW()-89,[1]ワークシート!$F$2:$BX$1002,6,0)),"")</f>
        <v/>
      </c>
      <c r="B279" s="25"/>
      <c r="C279" s="15" t="str">
        <f>+IFERROR(IF(VLOOKUP(#REF!&amp;"-"&amp;ROW()-89,[1]ワークシート!$F$2:$BX$1002,7,0)="","",VLOOKUP(#REF!&amp;"-"&amp;ROW()-89,[1]ワークシート!$F$2:$BX$1002,7,0)),"")</f>
        <v/>
      </c>
      <c r="D279" s="25"/>
      <c r="E279" s="15" t="str">
        <f>+IFERROR(IF(VLOOKUP(#REF!&amp;"-"&amp;ROW()-89,[1]ワークシート!$F$2:$BX$1002,8,0)="","",VLOOKUP(#REF!&amp;"-"&amp;ROW()-89,[1]ワークシート!$F$2:$BX$1002,8,0)),"")</f>
        <v/>
      </c>
      <c r="F279" s="25"/>
      <c r="G279" s="48" t="str">
        <f>+IFERROR(IF(VLOOKUP(#REF!&amp;"-"&amp;ROW()-89,[1]ワークシート!$F$2:$BX$1002,9,0)="","",VLOOKUP(#REF!&amp;"-"&amp;ROW()-89,[1]ワークシート!$F$2:$BX$1002,9,0)),"")</f>
        <v/>
      </c>
      <c r="H2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79" s="52"/>
      <c r="J279" s="15" t="str">
        <f>+IFERROR(IF(VLOOKUP(#REF!&amp;"-"&amp;ROW()-89,[1]ワークシート!$F$2:$BX$1002,16,0)="","",VLOOKUP(#REF!&amp;"-"&amp;ROW()-89,[1]ワークシート!$F$2:$BX$1002,16,0)),"")</f>
        <v/>
      </c>
      <c r="K279" s="30"/>
      <c r="L279" s="25"/>
      <c r="M279" s="57" t="str">
        <f>+IFERROR(VLOOKUP(#REF!&amp;"-"&amp;ROW()-89,[1]ワークシート!$F$2:$BX$1002,21,0),"")</f>
        <v/>
      </c>
      <c r="N279" s="65"/>
      <c r="O279" s="69" t="str">
        <f>+IFERROR(VLOOKUP(#REF!&amp;"-"&amp;ROW()-89,[1]ワークシート!$F$2:$BX$1002,22,0),"")</f>
        <v/>
      </c>
      <c r="P279" s="69"/>
      <c r="Q279" s="74" t="str">
        <f>+IFERROR(IF(VLOOKUP(#REF!&amp;"-"&amp;ROW()-89,[1]ワークシート!$F$2:$BX$1002,53,0)="","",VLOOKUP(#REF!&amp;"-"&amp;ROW()-89,[1]ワークシート!$F$2:$BX$1002,53,0)),"")</f>
        <v/>
      </c>
      <c r="R279" s="74"/>
      <c r="S279" s="74"/>
      <c r="T279" s="69" t="str">
        <f>+IFERROR(VLOOKUP(#REF!&amp;"-"&amp;ROW()-89,[1]ワークシート!$F$2:$BX$1002,58,0),"")</f>
        <v/>
      </c>
      <c r="U279" s="69"/>
      <c r="V279" s="69" t="str">
        <f>+IFERROR(VLOOKUP(#REF!&amp;"-"&amp;ROW()-89,[1]ワークシート!$F$2:$BX$1002,59,0),"")</f>
        <v/>
      </c>
      <c r="W279" s="69"/>
      <c r="X279" s="69"/>
      <c r="Y279" s="48" t="str">
        <f t="shared" si="6"/>
        <v/>
      </c>
      <c r="Z279" s="48"/>
      <c r="AA279" s="15" t="str">
        <f>+IFERROR(VLOOKUP(#REF!&amp;"-"&amp;ROW()-89,[1]ワークシート!$F$2:$BX$1002,10,0)&amp;"","")</f>
        <v/>
      </c>
      <c r="AB279" s="25"/>
      <c r="AC279" s="125" t="str">
        <f>+IFERROR(VLOOKUP(#REF!&amp;"-"&amp;ROW()-89,[1]ワークシート!$F$2:$BX$1002,63,0),"")</f>
        <v/>
      </c>
      <c r="AD279" s="125"/>
      <c r="AE279" s="48" t="str">
        <f t="shared" si="7"/>
        <v/>
      </c>
      <c r="AF279" s="48"/>
      <c r="AG279" s="48" t="str">
        <f>+IFERROR(IF(VLOOKUP(#REF!&amp;"-"&amp;ROW()-89,[1]ワークシート!$F$2:$BX$1002,64,0)="","",VLOOKUP(#REF!&amp;"-"&amp;ROW()-89,[1]ワークシート!$F$2:$BX$1002,64,0)),"")</f>
        <v/>
      </c>
      <c r="AH279" s="48"/>
      <c r="AJ279" s="138">
        <v>196</v>
      </c>
      <c r="AK279" s="138" t="e">
        <f>+#REF!&amp;AJ279</f>
        <v>#REF!</v>
      </c>
      <c r="AL279" s="43"/>
      <c r="AM279" s="43" t="str">
        <f>+IFERROR(IF(VLOOKUP(#REF!&amp;"-"&amp;ROW()-89,[1]ワークシート!$F$2:$BW$1002,12,0)="","",VLOOKUP(#REF!&amp;"-"&amp;ROW()-89,[1]ワークシート!$F$2:$BW$1002,12,0)),"")</f>
        <v/>
      </c>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row>
    <row r="280" spans="1:70" ht="35.1" hidden="1" customHeight="1">
      <c r="A280" s="15" t="str">
        <f>+IFERROR(IF(VLOOKUP(#REF!&amp;"-"&amp;ROW()-89,[1]ワークシート!$F$2:$BX$1002,6,0)="","",VLOOKUP(#REF!&amp;"-"&amp;ROW()-89,[1]ワークシート!$F$2:$BX$1002,6,0)),"")</f>
        <v/>
      </c>
      <c r="B280" s="25"/>
      <c r="C280" s="15" t="str">
        <f>+IFERROR(IF(VLOOKUP(#REF!&amp;"-"&amp;ROW()-89,[1]ワークシート!$F$2:$BX$1002,7,0)="","",VLOOKUP(#REF!&amp;"-"&amp;ROW()-89,[1]ワークシート!$F$2:$BX$1002,7,0)),"")</f>
        <v/>
      </c>
      <c r="D280" s="25"/>
      <c r="E280" s="15" t="str">
        <f>+IFERROR(IF(VLOOKUP(#REF!&amp;"-"&amp;ROW()-89,[1]ワークシート!$F$2:$BX$1002,8,0)="","",VLOOKUP(#REF!&amp;"-"&amp;ROW()-89,[1]ワークシート!$F$2:$BX$1002,8,0)),"")</f>
        <v/>
      </c>
      <c r="F280" s="25"/>
      <c r="G280" s="48" t="str">
        <f>+IFERROR(IF(VLOOKUP(#REF!&amp;"-"&amp;ROW()-89,[1]ワークシート!$F$2:$BX$1002,9,0)="","",VLOOKUP(#REF!&amp;"-"&amp;ROW()-89,[1]ワークシート!$F$2:$BX$1002,9,0)),"")</f>
        <v/>
      </c>
      <c r="H2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0" s="52"/>
      <c r="J280" s="15" t="str">
        <f>+IFERROR(IF(VLOOKUP(#REF!&amp;"-"&amp;ROW()-89,[1]ワークシート!$F$2:$BX$1002,16,0)="","",VLOOKUP(#REF!&amp;"-"&amp;ROW()-89,[1]ワークシート!$F$2:$BX$1002,16,0)),"")</f>
        <v/>
      </c>
      <c r="K280" s="30"/>
      <c r="L280" s="25"/>
      <c r="M280" s="57" t="str">
        <f>+IFERROR(VLOOKUP(#REF!&amp;"-"&amp;ROW()-89,[1]ワークシート!$F$2:$BX$1002,21,0),"")</f>
        <v/>
      </c>
      <c r="N280" s="65"/>
      <c r="O280" s="69" t="str">
        <f>+IFERROR(VLOOKUP(#REF!&amp;"-"&amp;ROW()-89,[1]ワークシート!$F$2:$BX$1002,22,0),"")</f>
        <v/>
      </c>
      <c r="P280" s="69"/>
      <c r="Q280" s="74" t="str">
        <f>+IFERROR(IF(VLOOKUP(#REF!&amp;"-"&amp;ROW()-89,[1]ワークシート!$F$2:$BX$1002,53,0)="","",VLOOKUP(#REF!&amp;"-"&amp;ROW()-89,[1]ワークシート!$F$2:$BX$1002,53,0)),"")</f>
        <v/>
      </c>
      <c r="R280" s="74"/>
      <c r="S280" s="74"/>
      <c r="T280" s="69" t="str">
        <f>+IFERROR(VLOOKUP(#REF!&amp;"-"&amp;ROW()-89,[1]ワークシート!$F$2:$BX$1002,58,0),"")</f>
        <v/>
      </c>
      <c r="U280" s="69"/>
      <c r="V280" s="69" t="str">
        <f>+IFERROR(VLOOKUP(#REF!&amp;"-"&amp;ROW()-89,[1]ワークシート!$F$2:$BX$1002,59,0),"")</f>
        <v/>
      </c>
      <c r="W280" s="69"/>
      <c r="X280" s="69"/>
      <c r="Y280" s="48" t="str">
        <f t="shared" si="6"/>
        <v/>
      </c>
      <c r="Z280" s="48"/>
      <c r="AA280" s="15" t="str">
        <f>+IFERROR(VLOOKUP(#REF!&amp;"-"&amp;ROW()-89,[1]ワークシート!$F$2:$BX$1002,10,0)&amp;"","")</f>
        <v/>
      </c>
      <c r="AB280" s="25"/>
      <c r="AC280" s="125" t="str">
        <f>+IFERROR(VLOOKUP(#REF!&amp;"-"&amp;ROW()-89,[1]ワークシート!$F$2:$BX$1002,63,0),"")</f>
        <v/>
      </c>
      <c r="AD280" s="125"/>
      <c r="AE280" s="48" t="str">
        <f t="shared" si="7"/>
        <v/>
      </c>
      <c r="AF280" s="48"/>
      <c r="AG280" s="48" t="str">
        <f>+IFERROR(IF(VLOOKUP(#REF!&amp;"-"&amp;ROW()-89,[1]ワークシート!$F$2:$BX$1002,64,0)="","",VLOOKUP(#REF!&amp;"-"&amp;ROW()-89,[1]ワークシート!$F$2:$BX$1002,64,0)),"")</f>
        <v/>
      </c>
      <c r="AH280" s="48"/>
      <c r="AJ280" s="138">
        <v>197</v>
      </c>
      <c r="AK280" s="138" t="e">
        <f>+#REF!&amp;AJ280</f>
        <v>#REF!</v>
      </c>
      <c r="AL280" s="43"/>
      <c r="AM280" s="43" t="str">
        <f>+IFERROR(IF(VLOOKUP(#REF!&amp;"-"&amp;ROW()-89,[1]ワークシート!$F$2:$BW$1002,12,0)="","",VLOOKUP(#REF!&amp;"-"&amp;ROW()-89,[1]ワークシート!$F$2:$BW$1002,12,0)),"")</f>
        <v/>
      </c>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row>
    <row r="281" spans="1:70" ht="35.1" hidden="1" customHeight="1">
      <c r="A281" s="15" t="str">
        <f>+IFERROR(IF(VLOOKUP(#REF!&amp;"-"&amp;ROW()-89,[1]ワークシート!$F$2:$BX$1002,6,0)="","",VLOOKUP(#REF!&amp;"-"&amp;ROW()-89,[1]ワークシート!$F$2:$BX$1002,6,0)),"")</f>
        <v/>
      </c>
      <c r="B281" s="25"/>
      <c r="C281" s="15" t="str">
        <f>+IFERROR(IF(VLOOKUP(#REF!&amp;"-"&amp;ROW()-89,[1]ワークシート!$F$2:$BX$1002,7,0)="","",VLOOKUP(#REF!&amp;"-"&amp;ROW()-89,[1]ワークシート!$F$2:$BX$1002,7,0)),"")</f>
        <v/>
      </c>
      <c r="D281" s="25"/>
      <c r="E281" s="15" t="str">
        <f>+IFERROR(IF(VLOOKUP(#REF!&amp;"-"&amp;ROW()-89,[1]ワークシート!$F$2:$BX$1002,8,0)="","",VLOOKUP(#REF!&amp;"-"&amp;ROW()-89,[1]ワークシート!$F$2:$BX$1002,8,0)),"")</f>
        <v/>
      </c>
      <c r="F281" s="25"/>
      <c r="G281" s="48" t="str">
        <f>+IFERROR(IF(VLOOKUP(#REF!&amp;"-"&amp;ROW()-89,[1]ワークシート!$F$2:$BX$1002,9,0)="","",VLOOKUP(#REF!&amp;"-"&amp;ROW()-89,[1]ワークシート!$F$2:$BX$1002,9,0)),"")</f>
        <v/>
      </c>
      <c r="H2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1" s="52"/>
      <c r="J281" s="15" t="str">
        <f>+IFERROR(IF(VLOOKUP(#REF!&amp;"-"&amp;ROW()-89,[1]ワークシート!$F$2:$BX$1002,16,0)="","",VLOOKUP(#REF!&amp;"-"&amp;ROW()-89,[1]ワークシート!$F$2:$BX$1002,16,0)),"")</f>
        <v/>
      </c>
      <c r="K281" s="30"/>
      <c r="L281" s="25"/>
      <c r="M281" s="57" t="str">
        <f>+IFERROR(VLOOKUP(#REF!&amp;"-"&amp;ROW()-89,[1]ワークシート!$F$2:$BX$1002,21,0),"")</f>
        <v/>
      </c>
      <c r="N281" s="65"/>
      <c r="O281" s="69" t="str">
        <f>+IFERROR(VLOOKUP(#REF!&amp;"-"&amp;ROW()-89,[1]ワークシート!$F$2:$BX$1002,22,0),"")</f>
        <v/>
      </c>
      <c r="P281" s="69"/>
      <c r="Q281" s="74" t="str">
        <f>+IFERROR(IF(VLOOKUP(#REF!&amp;"-"&amp;ROW()-89,[1]ワークシート!$F$2:$BX$1002,53,0)="","",VLOOKUP(#REF!&amp;"-"&amp;ROW()-89,[1]ワークシート!$F$2:$BX$1002,53,0)),"")</f>
        <v/>
      </c>
      <c r="R281" s="74"/>
      <c r="S281" s="74"/>
      <c r="T281" s="69" t="str">
        <f>+IFERROR(VLOOKUP(#REF!&amp;"-"&amp;ROW()-89,[1]ワークシート!$F$2:$BX$1002,58,0),"")</f>
        <v/>
      </c>
      <c r="U281" s="69"/>
      <c r="V281" s="69" t="str">
        <f>+IFERROR(VLOOKUP(#REF!&amp;"-"&amp;ROW()-89,[1]ワークシート!$F$2:$BX$1002,59,0),"")</f>
        <v/>
      </c>
      <c r="W281" s="69"/>
      <c r="X281" s="69"/>
      <c r="Y281" s="48" t="str">
        <f t="shared" si="6"/>
        <v/>
      </c>
      <c r="Z281" s="48"/>
      <c r="AA281" s="15" t="str">
        <f>+IFERROR(VLOOKUP(#REF!&amp;"-"&amp;ROW()-89,[1]ワークシート!$F$2:$BX$1002,10,0)&amp;"","")</f>
        <v/>
      </c>
      <c r="AB281" s="25"/>
      <c r="AC281" s="125" t="str">
        <f>+IFERROR(VLOOKUP(#REF!&amp;"-"&amp;ROW()-89,[1]ワークシート!$F$2:$BX$1002,63,0),"")</f>
        <v/>
      </c>
      <c r="AD281" s="125"/>
      <c r="AE281" s="48" t="str">
        <f t="shared" si="7"/>
        <v/>
      </c>
      <c r="AF281" s="48"/>
      <c r="AG281" s="48" t="str">
        <f>+IFERROR(IF(VLOOKUP(#REF!&amp;"-"&amp;ROW()-89,[1]ワークシート!$F$2:$BX$1002,64,0)="","",VLOOKUP(#REF!&amp;"-"&amp;ROW()-89,[1]ワークシート!$F$2:$BX$1002,64,0)),"")</f>
        <v/>
      </c>
      <c r="AH281" s="48"/>
      <c r="AJ281" s="138">
        <v>198</v>
      </c>
      <c r="AK281" s="138" t="e">
        <f>+#REF!&amp;AJ281</f>
        <v>#REF!</v>
      </c>
      <c r="AL281" s="43"/>
      <c r="AM281" s="43" t="str">
        <f>+IFERROR(IF(VLOOKUP(#REF!&amp;"-"&amp;ROW()-89,[1]ワークシート!$F$2:$BW$1002,12,0)="","",VLOOKUP(#REF!&amp;"-"&amp;ROW()-89,[1]ワークシート!$F$2:$BW$1002,12,0)),"")</f>
        <v/>
      </c>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row>
    <row r="282" spans="1:70" ht="35.1" hidden="1" customHeight="1">
      <c r="A282" s="15" t="str">
        <f>+IFERROR(IF(VLOOKUP(#REF!&amp;"-"&amp;ROW()-89,[1]ワークシート!$F$2:$BX$1002,6,0)="","",VLOOKUP(#REF!&amp;"-"&amp;ROW()-89,[1]ワークシート!$F$2:$BX$1002,6,0)),"")</f>
        <v/>
      </c>
      <c r="B282" s="25"/>
      <c r="C282" s="15" t="str">
        <f>+IFERROR(IF(VLOOKUP(#REF!&amp;"-"&amp;ROW()-89,[1]ワークシート!$F$2:$BX$1002,7,0)="","",VLOOKUP(#REF!&amp;"-"&amp;ROW()-89,[1]ワークシート!$F$2:$BX$1002,7,0)),"")</f>
        <v/>
      </c>
      <c r="D282" s="25"/>
      <c r="E282" s="15" t="str">
        <f>+IFERROR(IF(VLOOKUP(#REF!&amp;"-"&amp;ROW()-89,[1]ワークシート!$F$2:$BX$1002,8,0)="","",VLOOKUP(#REF!&amp;"-"&amp;ROW()-89,[1]ワークシート!$F$2:$BX$1002,8,0)),"")</f>
        <v/>
      </c>
      <c r="F282" s="25"/>
      <c r="G282" s="48" t="str">
        <f>+IFERROR(IF(VLOOKUP(#REF!&amp;"-"&amp;ROW()-89,[1]ワークシート!$F$2:$BX$1002,9,0)="","",VLOOKUP(#REF!&amp;"-"&amp;ROW()-89,[1]ワークシート!$F$2:$BX$1002,9,0)),"")</f>
        <v/>
      </c>
      <c r="H2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2" s="52"/>
      <c r="J282" s="15" t="str">
        <f>+IFERROR(IF(VLOOKUP(#REF!&amp;"-"&amp;ROW()-89,[1]ワークシート!$F$2:$BX$1002,16,0)="","",VLOOKUP(#REF!&amp;"-"&amp;ROW()-89,[1]ワークシート!$F$2:$BX$1002,16,0)),"")</f>
        <v/>
      </c>
      <c r="K282" s="30"/>
      <c r="L282" s="25"/>
      <c r="M282" s="57" t="str">
        <f>+IFERROR(VLOOKUP(#REF!&amp;"-"&amp;ROW()-89,[1]ワークシート!$F$2:$BX$1002,21,0),"")</f>
        <v/>
      </c>
      <c r="N282" s="65"/>
      <c r="O282" s="69" t="str">
        <f>+IFERROR(VLOOKUP(#REF!&amp;"-"&amp;ROW()-89,[1]ワークシート!$F$2:$BX$1002,22,0),"")</f>
        <v/>
      </c>
      <c r="P282" s="69"/>
      <c r="Q282" s="74" t="str">
        <f>+IFERROR(IF(VLOOKUP(#REF!&amp;"-"&amp;ROW()-89,[1]ワークシート!$F$2:$BX$1002,53,0)="","",VLOOKUP(#REF!&amp;"-"&amp;ROW()-89,[1]ワークシート!$F$2:$BX$1002,53,0)),"")</f>
        <v/>
      </c>
      <c r="R282" s="74"/>
      <c r="S282" s="74"/>
      <c r="T282" s="69" t="str">
        <f>+IFERROR(VLOOKUP(#REF!&amp;"-"&amp;ROW()-89,[1]ワークシート!$F$2:$BX$1002,58,0),"")</f>
        <v/>
      </c>
      <c r="U282" s="69"/>
      <c r="V282" s="69" t="str">
        <f>+IFERROR(VLOOKUP(#REF!&amp;"-"&amp;ROW()-89,[1]ワークシート!$F$2:$BX$1002,59,0),"")</f>
        <v/>
      </c>
      <c r="W282" s="69"/>
      <c r="X282" s="69"/>
      <c r="Y282" s="48" t="str">
        <f t="shared" si="6"/>
        <v/>
      </c>
      <c r="Z282" s="48"/>
      <c r="AA282" s="15" t="str">
        <f>+IFERROR(VLOOKUP(#REF!&amp;"-"&amp;ROW()-89,[1]ワークシート!$F$2:$BX$1002,10,0)&amp;"","")</f>
        <v/>
      </c>
      <c r="AB282" s="25"/>
      <c r="AC282" s="125" t="str">
        <f>+IFERROR(VLOOKUP(#REF!&amp;"-"&amp;ROW()-89,[1]ワークシート!$F$2:$BX$1002,63,0),"")</f>
        <v/>
      </c>
      <c r="AD282" s="125"/>
      <c r="AE282" s="48" t="str">
        <f t="shared" si="7"/>
        <v/>
      </c>
      <c r="AF282" s="48"/>
      <c r="AG282" s="48" t="str">
        <f>+IFERROR(IF(VLOOKUP(#REF!&amp;"-"&amp;ROW()-89,[1]ワークシート!$F$2:$BX$1002,64,0)="","",VLOOKUP(#REF!&amp;"-"&amp;ROW()-89,[1]ワークシート!$F$2:$BX$1002,64,0)),"")</f>
        <v/>
      </c>
      <c r="AH282" s="48"/>
      <c r="AJ282" s="138">
        <v>199</v>
      </c>
      <c r="AK282" s="138" t="e">
        <f>+#REF!&amp;AJ282</f>
        <v>#REF!</v>
      </c>
      <c r="AL282" s="43"/>
      <c r="AM282" s="43" t="str">
        <f>+IFERROR(IF(VLOOKUP(#REF!&amp;"-"&amp;ROW()-89,[1]ワークシート!$F$2:$BW$1002,12,0)="","",VLOOKUP(#REF!&amp;"-"&amp;ROW()-89,[1]ワークシート!$F$2:$BW$1002,12,0)),"")</f>
        <v/>
      </c>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row>
    <row r="283" spans="1:70" ht="35.1" hidden="1" customHeight="1">
      <c r="A283" s="15" t="str">
        <f>+IFERROR(IF(VLOOKUP(#REF!&amp;"-"&amp;ROW()-89,[1]ワークシート!$F$2:$BX$1002,6,0)="","",VLOOKUP(#REF!&amp;"-"&amp;ROW()-89,[1]ワークシート!$F$2:$BX$1002,6,0)),"")</f>
        <v/>
      </c>
      <c r="B283" s="25"/>
      <c r="C283" s="15" t="str">
        <f>+IFERROR(IF(VLOOKUP(#REF!&amp;"-"&amp;ROW()-89,[1]ワークシート!$F$2:$BX$1002,7,0)="","",VLOOKUP(#REF!&amp;"-"&amp;ROW()-89,[1]ワークシート!$F$2:$BX$1002,7,0)),"")</f>
        <v/>
      </c>
      <c r="D283" s="25"/>
      <c r="E283" s="15" t="str">
        <f>+IFERROR(IF(VLOOKUP(#REF!&amp;"-"&amp;ROW()-89,[1]ワークシート!$F$2:$BX$1002,8,0)="","",VLOOKUP(#REF!&amp;"-"&amp;ROW()-89,[1]ワークシート!$F$2:$BX$1002,8,0)),"")</f>
        <v/>
      </c>
      <c r="F283" s="25"/>
      <c r="G283" s="48" t="str">
        <f>+IFERROR(IF(VLOOKUP(#REF!&amp;"-"&amp;ROW()-89,[1]ワークシート!$F$2:$BX$1002,9,0)="","",VLOOKUP(#REF!&amp;"-"&amp;ROW()-89,[1]ワークシート!$F$2:$BX$1002,9,0)),"")</f>
        <v/>
      </c>
      <c r="H2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3" s="52"/>
      <c r="J283" s="15" t="str">
        <f>+IFERROR(IF(VLOOKUP(#REF!&amp;"-"&amp;ROW()-89,[1]ワークシート!$F$2:$BX$1002,16,0)="","",VLOOKUP(#REF!&amp;"-"&amp;ROW()-89,[1]ワークシート!$F$2:$BX$1002,16,0)),"")</f>
        <v/>
      </c>
      <c r="K283" s="30"/>
      <c r="L283" s="25"/>
      <c r="M283" s="57" t="str">
        <f>+IFERROR(VLOOKUP(#REF!&amp;"-"&amp;ROW()-89,[1]ワークシート!$F$2:$BX$1002,21,0),"")</f>
        <v/>
      </c>
      <c r="N283" s="65"/>
      <c r="O283" s="69" t="str">
        <f>+IFERROR(VLOOKUP(#REF!&amp;"-"&amp;ROW()-89,[1]ワークシート!$F$2:$BX$1002,22,0),"")</f>
        <v/>
      </c>
      <c r="P283" s="69"/>
      <c r="Q283" s="74" t="str">
        <f>+IFERROR(IF(VLOOKUP(#REF!&amp;"-"&amp;ROW()-89,[1]ワークシート!$F$2:$BX$1002,53,0)="","",VLOOKUP(#REF!&amp;"-"&amp;ROW()-89,[1]ワークシート!$F$2:$BX$1002,53,0)),"")</f>
        <v/>
      </c>
      <c r="R283" s="74"/>
      <c r="S283" s="74"/>
      <c r="T283" s="69" t="str">
        <f>+IFERROR(VLOOKUP(#REF!&amp;"-"&amp;ROW()-89,[1]ワークシート!$F$2:$BX$1002,58,0),"")</f>
        <v/>
      </c>
      <c r="U283" s="69"/>
      <c r="V283" s="69" t="str">
        <f>+IFERROR(VLOOKUP(#REF!&amp;"-"&amp;ROW()-89,[1]ワークシート!$F$2:$BX$1002,59,0),"")</f>
        <v/>
      </c>
      <c r="W283" s="69"/>
      <c r="X283" s="69"/>
      <c r="Y283" s="48" t="str">
        <f t="shared" si="6"/>
        <v/>
      </c>
      <c r="Z283" s="48"/>
      <c r="AA283" s="15" t="str">
        <f>+IFERROR(VLOOKUP(#REF!&amp;"-"&amp;ROW()-89,[1]ワークシート!$F$2:$BX$1002,10,0)&amp;"","")</f>
        <v/>
      </c>
      <c r="AB283" s="25"/>
      <c r="AC283" s="125" t="str">
        <f>+IFERROR(VLOOKUP(#REF!&amp;"-"&amp;ROW()-89,[1]ワークシート!$F$2:$BX$1002,63,0),"")</f>
        <v/>
      </c>
      <c r="AD283" s="125"/>
      <c r="AE283" s="48" t="str">
        <f t="shared" si="7"/>
        <v/>
      </c>
      <c r="AF283" s="48"/>
      <c r="AG283" s="48" t="str">
        <f>+IFERROR(IF(VLOOKUP(#REF!&amp;"-"&amp;ROW()-89,[1]ワークシート!$F$2:$BX$1002,64,0)="","",VLOOKUP(#REF!&amp;"-"&amp;ROW()-89,[1]ワークシート!$F$2:$BX$1002,64,0)),"")</f>
        <v/>
      </c>
      <c r="AH283" s="48"/>
      <c r="AJ283" s="138">
        <v>200</v>
      </c>
      <c r="AK283" s="138" t="e">
        <f>+#REF!&amp;AJ283</f>
        <v>#REF!</v>
      </c>
      <c r="AL283" s="43"/>
      <c r="AM283" s="43" t="str">
        <f>+IFERROR(IF(VLOOKUP(#REF!&amp;"-"&amp;ROW()-89,[1]ワークシート!$F$2:$BW$1002,12,0)="","",VLOOKUP(#REF!&amp;"-"&amp;ROW()-89,[1]ワークシート!$F$2:$BW$1002,12,0)),"")</f>
        <v/>
      </c>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row>
    <row r="284" spans="1:70" ht="35.1" hidden="1" customHeight="1">
      <c r="A284" s="15" t="str">
        <f>+IFERROR(IF(VLOOKUP(#REF!&amp;"-"&amp;ROW()-89,[1]ワークシート!$F$2:$BX$1002,6,0)="","",VLOOKUP(#REF!&amp;"-"&amp;ROW()-89,[1]ワークシート!$F$2:$BX$1002,6,0)),"")</f>
        <v/>
      </c>
      <c r="B284" s="25"/>
      <c r="C284" s="15" t="str">
        <f>+IFERROR(IF(VLOOKUP(#REF!&amp;"-"&amp;ROW()-89,[1]ワークシート!$F$2:$BX$1002,7,0)="","",VLOOKUP(#REF!&amp;"-"&amp;ROW()-89,[1]ワークシート!$F$2:$BX$1002,7,0)),"")</f>
        <v/>
      </c>
      <c r="D284" s="25"/>
      <c r="E284" s="15" t="str">
        <f>+IFERROR(IF(VLOOKUP(#REF!&amp;"-"&amp;ROW()-89,[1]ワークシート!$F$2:$BX$1002,8,0)="","",VLOOKUP(#REF!&amp;"-"&amp;ROW()-89,[1]ワークシート!$F$2:$BX$1002,8,0)),"")</f>
        <v/>
      </c>
      <c r="F284" s="25"/>
      <c r="G284" s="48" t="str">
        <f>+IFERROR(IF(VLOOKUP(#REF!&amp;"-"&amp;ROW()-89,[1]ワークシート!$F$2:$BX$1002,9,0)="","",VLOOKUP(#REF!&amp;"-"&amp;ROW()-89,[1]ワークシート!$F$2:$BX$1002,9,0)),"")</f>
        <v/>
      </c>
      <c r="H28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4" s="52"/>
      <c r="J284" s="15" t="str">
        <f>+IFERROR(IF(VLOOKUP(#REF!&amp;"-"&amp;ROW()-89,[1]ワークシート!$F$2:$BX$1002,16,0)="","",VLOOKUP(#REF!&amp;"-"&amp;ROW()-89,[1]ワークシート!$F$2:$BX$1002,16,0)),"")</f>
        <v/>
      </c>
      <c r="K284" s="30"/>
      <c r="L284" s="25"/>
      <c r="M284" s="57" t="str">
        <f>+IFERROR(VLOOKUP(#REF!&amp;"-"&amp;ROW()-89,[1]ワークシート!$F$2:$BX$1002,21,0),"")</f>
        <v/>
      </c>
      <c r="N284" s="65"/>
      <c r="O284" s="69" t="str">
        <f>+IFERROR(VLOOKUP(#REF!&amp;"-"&amp;ROW()-89,[1]ワークシート!$F$2:$BX$1002,22,0),"")</f>
        <v/>
      </c>
      <c r="P284" s="69"/>
      <c r="Q284" s="74" t="str">
        <f>+IFERROR(IF(VLOOKUP(#REF!&amp;"-"&amp;ROW()-89,[1]ワークシート!$F$2:$BX$1002,53,0)="","",VLOOKUP(#REF!&amp;"-"&amp;ROW()-89,[1]ワークシート!$F$2:$BX$1002,53,0)),"")</f>
        <v/>
      </c>
      <c r="R284" s="74"/>
      <c r="S284" s="74"/>
      <c r="T284" s="69" t="str">
        <f>+IFERROR(VLOOKUP(#REF!&amp;"-"&amp;ROW()-89,[1]ワークシート!$F$2:$BX$1002,58,0),"")</f>
        <v/>
      </c>
      <c r="U284" s="69"/>
      <c r="V284" s="69" t="str">
        <f>+IFERROR(VLOOKUP(#REF!&amp;"-"&amp;ROW()-89,[1]ワークシート!$F$2:$BX$1002,59,0),"")</f>
        <v/>
      </c>
      <c r="W284" s="69"/>
      <c r="X284" s="69"/>
      <c r="Y284" s="48" t="str">
        <f t="shared" si="6"/>
        <v/>
      </c>
      <c r="Z284" s="48"/>
      <c r="AA284" s="15" t="str">
        <f>+IFERROR(VLOOKUP(#REF!&amp;"-"&amp;ROW()-89,[1]ワークシート!$F$2:$BX$1002,10,0)&amp;"","")</f>
        <v/>
      </c>
      <c r="AB284" s="25"/>
      <c r="AC284" s="125" t="str">
        <f>+IFERROR(VLOOKUP(#REF!&amp;"-"&amp;ROW()-89,[1]ワークシート!$F$2:$BX$1002,63,0),"")</f>
        <v/>
      </c>
      <c r="AD284" s="125"/>
      <c r="AE284" s="48" t="str">
        <f t="shared" si="7"/>
        <v/>
      </c>
      <c r="AF284" s="48"/>
      <c r="AG284" s="48" t="str">
        <f>+IFERROR(IF(VLOOKUP(#REF!&amp;"-"&amp;ROW()-89,[1]ワークシート!$F$2:$BX$1002,64,0)="","",VLOOKUP(#REF!&amp;"-"&amp;ROW()-89,[1]ワークシート!$F$2:$BX$1002,64,0)),"")</f>
        <v/>
      </c>
      <c r="AH284" s="48"/>
      <c r="AJ284" s="138">
        <v>201</v>
      </c>
      <c r="AK284" s="138" t="e">
        <f>+#REF!&amp;AJ284</f>
        <v>#REF!</v>
      </c>
      <c r="AL284" s="43"/>
      <c r="AM284" s="43" t="str">
        <f>+IFERROR(IF(VLOOKUP(#REF!&amp;"-"&amp;ROW()-89,[1]ワークシート!$F$2:$BW$1002,12,0)="","",VLOOKUP(#REF!&amp;"-"&amp;ROW()-89,[1]ワークシート!$F$2:$BW$1002,12,0)),"")</f>
        <v/>
      </c>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row>
    <row r="285" spans="1:70" ht="35.1" hidden="1" customHeight="1">
      <c r="A285" s="15" t="str">
        <f>+IFERROR(IF(VLOOKUP(#REF!&amp;"-"&amp;ROW()-89,[1]ワークシート!$F$2:$BX$1002,6,0)="","",VLOOKUP(#REF!&amp;"-"&amp;ROW()-89,[1]ワークシート!$F$2:$BX$1002,6,0)),"")</f>
        <v/>
      </c>
      <c r="B285" s="25"/>
      <c r="C285" s="15" t="str">
        <f>+IFERROR(IF(VLOOKUP(#REF!&amp;"-"&amp;ROW()-89,[1]ワークシート!$F$2:$BX$1002,7,0)="","",VLOOKUP(#REF!&amp;"-"&amp;ROW()-89,[1]ワークシート!$F$2:$BX$1002,7,0)),"")</f>
        <v/>
      </c>
      <c r="D285" s="25"/>
      <c r="E285" s="15" t="str">
        <f>+IFERROR(IF(VLOOKUP(#REF!&amp;"-"&amp;ROW()-89,[1]ワークシート!$F$2:$BX$1002,8,0)="","",VLOOKUP(#REF!&amp;"-"&amp;ROW()-89,[1]ワークシート!$F$2:$BX$1002,8,0)),"")</f>
        <v/>
      </c>
      <c r="F285" s="25"/>
      <c r="G285" s="48" t="str">
        <f>+IFERROR(IF(VLOOKUP(#REF!&amp;"-"&amp;ROW()-89,[1]ワークシート!$F$2:$BX$1002,9,0)="","",VLOOKUP(#REF!&amp;"-"&amp;ROW()-89,[1]ワークシート!$F$2:$BX$1002,9,0)),"")</f>
        <v/>
      </c>
      <c r="H28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5" s="52"/>
      <c r="J285" s="15" t="str">
        <f>+IFERROR(IF(VLOOKUP(#REF!&amp;"-"&amp;ROW()-89,[1]ワークシート!$F$2:$BX$1002,16,0)="","",VLOOKUP(#REF!&amp;"-"&amp;ROW()-89,[1]ワークシート!$F$2:$BX$1002,16,0)),"")</f>
        <v/>
      </c>
      <c r="K285" s="30"/>
      <c r="L285" s="25"/>
      <c r="M285" s="57" t="str">
        <f>+IFERROR(VLOOKUP(#REF!&amp;"-"&amp;ROW()-89,[1]ワークシート!$F$2:$BX$1002,21,0),"")</f>
        <v/>
      </c>
      <c r="N285" s="65"/>
      <c r="O285" s="69" t="str">
        <f>+IFERROR(VLOOKUP(#REF!&amp;"-"&amp;ROW()-89,[1]ワークシート!$F$2:$BX$1002,22,0),"")</f>
        <v/>
      </c>
      <c r="P285" s="69"/>
      <c r="Q285" s="74" t="str">
        <f>+IFERROR(IF(VLOOKUP(#REF!&amp;"-"&amp;ROW()-89,[1]ワークシート!$F$2:$BX$1002,53,0)="","",VLOOKUP(#REF!&amp;"-"&amp;ROW()-89,[1]ワークシート!$F$2:$BX$1002,53,0)),"")</f>
        <v/>
      </c>
      <c r="R285" s="74"/>
      <c r="S285" s="74"/>
      <c r="T285" s="69" t="str">
        <f>+IFERROR(VLOOKUP(#REF!&amp;"-"&amp;ROW()-89,[1]ワークシート!$F$2:$BX$1002,58,0),"")</f>
        <v/>
      </c>
      <c r="U285" s="69"/>
      <c r="V285" s="69" t="str">
        <f>+IFERROR(VLOOKUP(#REF!&amp;"-"&amp;ROW()-89,[1]ワークシート!$F$2:$BX$1002,59,0),"")</f>
        <v/>
      </c>
      <c r="W285" s="69"/>
      <c r="X285" s="69"/>
      <c r="Y285" s="48" t="str">
        <f t="shared" si="6"/>
        <v/>
      </c>
      <c r="Z285" s="48"/>
      <c r="AA285" s="15" t="str">
        <f>+IFERROR(VLOOKUP(#REF!&amp;"-"&amp;ROW()-89,[1]ワークシート!$F$2:$BX$1002,10,0)&amp;"","")</f>
        <v/>
      </c>
      <c r="AB285" s="25"/>
      <c r="AC285" s="125" t="str">
        <f>+IFERROR(VLOOKUP(#REF!&amp;"-"&amp;ROW()-89,[1]ワークシート!$F$2:$BX$1002,63,0),"")</f>
        <v/>
      </c>
      <c r="AD285" s="125"/>
      <c r="AE285" s="48" t="str">
        <f t="shared" si="7"/>
        <v/>
      </c>
      <c r="AF285" s="48"/>
      <c r="AG285" s="48" t="str">
        <f>+IFERROR(IF(VLOOKUP(#REF!&amp;"-"&amp;ROW()-89,[1]ワークシート!$F$2:$BX$1002,64,0)="","",VLOOKUP(#REF!&amp;"-"&amp;ROW()-89,[1]ワークシート!$F$2:$BX$1002,64,0)),"")</f>
        <v/>
      </c>
      <c r="AH285" s="48"/>
      <c r="AJ285" s="138">
        <v>202</v>
      </c>
      <c r="AK285" s="138" t="e">
        <f>+#REF!&amp;AJ285</f>
        <v>#REF!</v>
      </c>
      <c r="AL285" s="43"/>
      <c r="AM285" s="43" t="str">
        <f>+IFERROR(IF(VLOOKUP(#REF!&amp;"-"&amp;ROW()-89,[1]ワークシート!$F$2:$BW$1002,12,0)="","",VLOOKUP(#REF!&amp;"-"&amp;ROW()-89,[1]ワークシート!$F$2:$BW$1002,12,0)),"")</f>
        <v/>
      </c>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row>
    <row r="286" spans="1:70" ht="35.1" hidden="1" customHeight="1">
      <c r="A286" s="15" t="str">
        <f>+IFERROR(IF(VLOOKUP(#REF!&amp;"-"&amp;ROW()-89,[1]ワークシート!$F$2:$BX$1002,6,0)="","",VLOOKUP(#REF!&amp;"-"&amp;ROW()-89,[1]ワークシート!$F$2:$BX$1002,6,0)),"")</f>
        <v/>
      </c>
      <c r="B286" s="25"/>
      <c r="C286" s="15" t="str">
        <f>+IFERROR(IF(VLOOKUP(#REF!&amp;"-"&amp;ROW()-89,[1]ワークシート!$F$2:$BX$1002,7,0)="","",VLOOKUP(#REF!&amp;"-"&amp;ROW()-89,[1]ワークシート!$F$2:$BX$1002,7,0)),"")</f>
        <v/>
      </c>
      <c r="D286" s="25"/>
      <c r="E286" s="15" t="str">
        <f>+IFERROR(IF(VLOOKUP(#REF!&amp;"-"&amp;ROW()-89,[1]ワークシート!$F$2:$BX$1002,8,0)="","",VLOOKUP(#REF!&amp;"-"&amp;ROW()-89,[1]ワークシート!$F$2:$BX$1002,8,0)),"")</f>
        <v/>
      </c>
      <c r="F286" s="25"/>
      <c r="G286" s="48" t="str">
        <f>+IFERROR(IF(VLOOKUP(#REF!&amp;"-"&amp;ROW()-89,[1]ワークシート!$F$2:$BX$1002,9,0)="","",VLOOKUP(#REF!&amp;"-"&amp;ROW()-89,[1]ワークシート!$F$2:$BX$1002,9,0)),"")</f>
        <v/>
      </c>
      <c r="H28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6" s="52"/>
      <c r="J286" s="15" t="str">
        <f>+IFERROR(IF(VLOOKUP(#REF!&amp;"-"&amp;ROW()-89,[1]ワークシート!$F$2:$BX$1002,16,0)="","",VLOOKUP(#REF!&amp;"-"&amp;ROW()-89,[1]ワークシート!$F$2:$BX$1002,16,0)),"")</f>
        <v/>
      </c>
      <c r="K286" s="30"/>
      <c r="L286" s="25"/>
      <c r="M286" s="57" t="str">
        <f>+IFERROR(VLOOKUP(#REF!&amp;"-"&amp;ROW()-89,[1]ワークシート!$F$2:$BX$1002,21,0),"")</f>
        <v/>
      </c>
      <c r="N286" s="65"/>
      <c r="O286" s="69" t="str">
        <f>+IFERROR(VLOOKUP(#REF!&amp;"-"&amp;ROW()-89,[1]ワークシート!$F$2:$BX$1002,22,0),"")</f>
        <v/>
      </c>
      <c r="P286" s="69"/>
      <c r="Q286" s="74" t="str">
        <f>+IFERROR(IF(VLOOKUP(#REF!&amp;"-"&amp;ROW()-89,[1]ワークシート!$F$2:$BX$1002,53,0)="","",VLOOKUP(#REF!&amp;"-"&amp;ROW()-89,[1]ワークシート!$F$2:$BX$1002,53,0)),"")</f>
        <v/>
      </c>
      <c r="R286" s="74"/>
      <c r="S286" s="74"/>
      <c r="T286" s="69" t="str">
        <f>+IFERROR(VLOOKUP(#REF!&amp;"-"&amp;ROW()-89,[1]ワークシート!$F$2:$BX$1002,58,0),"")</f>
        <v/>
      </c>
      <c r="U286" s="69"/>
      <c r="V286" s="69" t="str">
        <f>+IFERROR(VLOOKUP(#REF!&amp;"-"&amp;ROW()-89,[1]ワークシート!$F$2:$BX$1002,59,0),"")</f>
        <v/>
      </c>
      <c r="W286" s="69"/>
      <c r="X286" s="69"/>
      <c r="Y286" s="48" t="str">
        <f t="shared" si="6"/>
        <v/>
      </c>
      <c r="Z286" s="48"/>
      <c r="AA286" s="15" t="str">
        <f>+IFERROR(VLOOKUP(#REF!&amp;"-"&amp;ROW()-89,[1]ワークシート!$F$2:$BX$1002,10,0)&amp;"","")</f>
        <v/>
      </c>
      <c r="AB286" s="25"/>
      <c r="AC286" s="125" t="str">
        <f>+IFERROR(VLOOKUP(#REF!&amp;"-"&amp;ROW()-89,[1]ワークシート!$F$2:$BX$1002,63,0),"")</f>
        <v/>
      </c>
      <c r="AD286" s="125"/>
      <c r="AE286" s="48" t="str">
        <f t="shared" si="7"/>
        <v/>
      </c>
      <c r="AF286" s="48"/>
      <c r="AG286" s="48" t="str">
        <f>+IFERROR(IF(VLOOKUP(#REF!&amp;"-"&amp;ROW()-89,[1]ワークシート!$F$2:$BX$1002,64,0)="","",VLOOKUP(#REF!&amp;"-"&amp;ROW()-89,[1]ワークシート!$F$2:$BX$1002,64,0)),"")</f>
        <v/>
      </c>
      <c r="AH286" s="48"/>
      <c r="AJ286" s="138">
        <v>203</v>
      </c>
      <c r="AK286" s="138" t="e">
        <f>+#REF!&amp;AJ286</f>
        <v>#REF!</v>
      </c>
      <c r="AL286" s="43"/>
      <c r="AM286" s="43" t="str">
        <f>+IFERROR(IF(VLOOKUP(#REF!&amp;"-"&amp;ROW()-89,[1]ワークシート!$F$2:$BW$1002,12,0)="","",VLOOKUP(#REF!&amp;"-"&amp;ROW()-89,[1]ワークシート!$F$2:$BW$1002,12,0)),"")</f>
        <v/>
      </c>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row>
    <row r="287" spans="1:70" ht="35.1" hidden="1" customHeight="1">
      <c r="A287" s="15" t="str">
        <f>+IFERROR(IF(VLOOKUP(#REF!&amp;"-"&amp;ROW()-89,[1]ワークシート!$F$2:$BX$1002,6,0)="","",VLOOKUP(#REF!&amp;"-"&amp;ROW()-89,[1]ワークシート!$F$2:$BX$1002,6,0)),"")</f>
        <v/>
      </c>
      <c r="B287" s="25"/>
      <c r="C287" s="15" t="str">
        <f>+IFERROR(IF(VLOOKUP(#REF!&amp;"-"&amp;ROW()-89,[1]ワークシート!$F$2:$BX$1002,7,0)="","",VLOOKUP(#REF!&amp;"-"&amp;ROW()-89,[1]ワークシート!$F$2:$BX$1002,7,0)),"")</f>
        <v/>
      </c>
      <c r="D287" s="25"/>
      <c r="E287" s="15" t="str">
        <f>+IFERROR(IF(VLOOKUP(#REF!&amp;"-"&amp;ROW()-89,[1]ワークシート!$F$2:$BX$1002,8,0)="","",VLOOKUP(#REF!&amp;"-"&amp;ROW()-89,[1]ワークシート!$F$2:$BX$1002,8,0)),"")</f>
        <v/>
      </c>
      <c r="F287" s="25"/>
      <c r="G287" s="48" t="str">
        <f>+IFERROR(IF(VLOOKUP(#REF!&amp;"-"&amp;ROW()-89,[1]ワークシート!$F$2:$BX$1002,9,0)="","",VLOOKUP(#REF!&amp;"-"&amp;ROW()-89,[1]ワークシート!$F$2:$BX$1002,9,0)),"")</f>
        <v/>
      </c>
      <c r="H28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7" s="52"/>
      <c r="J287" s="15" t="str">
        <f>+IFERROR(IF(VLOOKUP(#REF!&amp;"-"&amp;ROW()-89,[1]ワークシート!$F$2:$BX$1002,16,0)="","",VLOOKUP(#REF!&amp;"-"&amp;ROW()-89,[1]ワークシート!$F$2:$BX$1002,16,0)),"")</f>
        <v/>
      </c>
      <c r="K287" s="30"/>
      <c r="L287" s="25"/>
      <c r="M287" s="57" t="str">
        <f>+IFERROR(VLOOKUP(#REF!&amp;"-"&amp;ROW()-89,[1]ワークシート!$F$2:$BX$1002,21,0),"")</f>
        <v/>
      </c>
      <c r="N287" s="65"/>
      <c r="O287" s="69" t="str">
        <f>+IFERROR(VLOOKUP(#REF!&amp;"-"&amp;ROW()-89,[1]ワークシート!$F$2:$BX$1002,22,0),"")</f>
        <v/>
      </c>
      <c r="P287" s="69"/>
      <c r="Q287" s="74" t="str">
        <f>+IFERROR(IF(VLOOKUP(#REF!&amp;"-"&amp;ROW()-89,[1]ワークシート!$F$2:$BX$1002,53,0)="","",VLOOKUP(#REF!&amp;"-"&amp;ROW()-89,[1]ワークシート!$F$2:$BX$1002,53,0)),"")</f>
        <v/>
      </c>
      <c r="R287" s="74"/>
      <c r="S287" s="74"/>
      <c r="T287" s="69" t="str">
        <f>+IFERROR(VLOOKUP(#REF!&amp;"-"&amp;ROW()-89,[1]ワークシート!$F$2:$BX$1002,58,0),"")</f>
        <v/>
      </c>
      <c r="U287" s="69"/>
      <c r="V287" s="69" t="str">
        <f>+IFERROR(VLOOKUP(#REF!&amp;"-"&amp;ROW()-89,[1]ワークシート!$F$2:$BX$1002,59,0),"")</f>
        <v/>
      </c>
      <c r="W287" s="69"/>
      <c r="X287" s="69"/>
      <c r="Y287" s="48" t="str">
        <f t="shared" si="6"/>
        <v/>
      </c>
      <c r="Z287" s="48"/>
      <c r="AA287" s="15" t="str">
        <f>+IFERROR(VLOOKUP(#REF!&amp;"-"&amp;ROW()-89,[1]ワークシート!$F$2:$BX$1002,10,0)&amp;"","")</f>
        <v/>
      </c>
      <c r="AB287" s="25"/>
      <c r="AC287" s="125" t="str">
        <f>+IFERROR(VLOOKUP(#REF!&amp;"-"&amp;ROW()-89,[1]ワークシート!$F$2:$BX$1002,63,0),"")</f>
        <v/>
      </c>
      <c r="AD287" s="125"/>
      <c r="AE287" s="48" t="str">
        <f t="shared" si="7"/>
        <v/>
      </c>
      <c r="AF287" s="48"/>
      <c r="AG287" s="48" t="str">
        <f>+IFERROR(IF(VLOOKUP(#REF!&amp;"-"&amp;ROW()-89,[1]ワークシート!$F$2:$BX$1002,64,0)="","",VLOOKUP(#REF!&amp;"-"&amp;ROW()-89,[1]ワークシート!$F$2:$BX$1002,64,0)),"")</f>
        <v/>
      </c>
      <c r="AH287" s="48"/>
      <c r="AJ287" s="138">
        <v>204</v>
      </c>
      <c r="AK287" s="138" t="e">
        <f>+#REF!&amp;AJ287</f>
        <v>#REF!</v>
      </c>
      <c r="AL287" s="43"/>
      <c r="AM287" s="43" t="str">
        <f>+IFERROR(IF(VLOOKUP(#REF!&amp;"-"&amp;ROW()-89,[1]ワークシート!$F$2:$BW$1002,12,0)="","",VLOOKUP(#REF!&amp;"-"&amp;ROW()-89,[1]ワークシート!$F$2:$BW$1002,12,0)),"")</f>
        <v/>
      </c>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row>
    <row r="288" spans="1:70" ht="35.1" hidden="1" customHeight="1">
      <c r="A288" s="15" t="str">
        <f>+IFERROR(IF(VLOOKUP(#REF!&amp;"-"&amp;ROW()-89,[1]ワークシート!$F$2:$BX$1002,6,0)="","",VLOOKUP(#REF!&amp;"-"&amp;ROW()-89,[1]ワークシート!$F$2:$BX$1002,6,0)),"")</f>
        <v/>
      </c>
      <c r="B288" s="25"/>
      <c r="C288" s="15" t="str">
        <f>+IFERROR(IF(VLOOKUP(#REF!&amp;"-"&amp;ROW()-89,[1]ワークシート!$F$2:$BX$1002,7,0)="","",VLOOKUP(#REF!&amp;"-"&amp;ROW()-89,[1]ワークシート!$F$2:$BX$1002,7,0)),"")</f>
        <v/>
      </c>
      <c r="D288" s="25"/>
      <c r="E288" s="15" t="str">
        <f>+IFERROR(IF(VLOOKUP(#REF!&amp;"-"&amp;ROW()-89,[1]ワークシート!$F$2:$BX$1002,8,0)="","",VLOOKUP(#REF!&amp;"-"&amp;ROW()-89,[1]ワークシート!$F$2:$BX$1002,8,0)),"")</f>
        <v/>
      </c>
      <c r="F288" s="25"/>
      <c r="G288" s="48" t="str">
        <f>+IFERROR(IF(VLOOKUP(#REF!&amp;"-"&amp;ROW()-89,[1]ワークシート!$F$2:$BX$1002,9,0)="","",VLOOKUP(#REF!&amp;"-"&amp;ROW()-89,[1]ワークシート!$F$2:$BX$1002,9,0)),"")</f>
        <v/>
      </c>
      <c r="H28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8" s="52"/>
      <c r="J288" s="15" t="str">
        <f>+IFERROR(IF(VLOOKUP(#REF!&amp;"-"&amp;ROW()-89,[1]ワークシート!$F$2:$BX$1002,16,0)="","",VLOOKUP(#REF!&amp;"-"&amp;ROW()-89,[1]ワークシート!$F$2:$BX$1002,16,0)),"")</f>
        <v/>
      </c>
      <c r="K288" s="30"/>
      <c r="L288" s="25"/>
      <c r="M288" s="57" t="str">
        <f>+IFERROR(VLOOKUP(#REF!&amp;"-"&amp;ROW()-89,[1]ワークシート!$F$2:$BX$1002,21,0),"")</f>
        <v/>
      </c>
      <c r="N288" s="65"/>
      <c r="O288" s="69" t="str">
        <f>+IFERROR(VLOOKUP(#REF!&amp;"-"&amp;ROW()-89,[1]ワークシート!$F$2:$BX$1002,22,0),"")</f>
        <v/>
      </c>
      <c r="P288" s="69"/>
      <c r="Q288" s="74" t="str">
        <f>+IFERROR(IF(VLOOKUP(#REF!&amp;"-"&amp;ROW()-89,[1]ワークシート!$F$2:$BX$1002,53,0)="","",VLOOKUP(#REF!&amp;"-"&amp;ROW()-89,[1]ワークシート!$F$2:$BX$1002,53,0)),"")</f>
        <v/>
      </c>
      <c r="R288" s="74"/>
      <c r="S288" s="74"/>
      <c r="T288" s="69" t="str">
        <f>+IFERROR(VLOOKUP(#REF!&amp;"-"&amp;ROW()-89,[1]ワークシート!$F$2:$BX$1002,58,0),"")</f>
        <v/>
      </c>
      <c r="U288" s="69"/>
      <c r="V288" s="69" t="str">
        <f>+IFERROR(VLOOKUP(#REF!&amp;"-"&amp;ROW()-89,[1]ワークシート!$F$2:$BX$1002,59,0),"")</f>
        <v/>
      </c>
      <c r="W288" s="69"/>
      <c r="X288" s="69"/>
      <c r="Y288" s="48" t="str">
        <f t="shared" si="6"/>
        <v/>
      </c>
      <c r="Z288" s="48"/>
      <c r="AA288" s="15" t="str">
        <f>+IFERROR(VLOOKUP(#REF!&amp;"-"&amp;ROW()-89,[1]ワークシート!$F$2:$BX$1002,10,0)&amp;"","")</f>
        <v/>
      </c>
      <c r="AB288" s="25"/>
      <c r="AC288" s="125" t="str">
        <f>+IFERROR(VLOOKUP(#REF!&amp;"-"&amp;ROW()-89,[1]ワークシート!$F$2:$BX$1002,63,0),"")</f>
        <v/>
      </c>
      <c r="AD288" s="125"/>
      <c r="AE288" s="48" t="str">
        <f t="shared" si="7"/>
        <v/>
      </c>
      <c r="AF288" s="48"/>
      <c r="AG288" s="48" t="str">
        <f>+IFERROR(IF(VLOOKUP(#REF!&amp;"-"&amp;ROW()-89,[1]ワークシート!$F$2:$BX$1002,64,0)="","",VLOOKUP(#REF!&amp;"-"&amp;ROW()-89,[1]ワークシート!$F$2:$BX$1002,64,0)),"")</f>
        <v/>
      </c>
      <c r="AH288" s="48"/>
      <c r="AJ288" s="138">
        <v>205</v>
      </c>
      <c r="AK288" s="138" t="e">
        <f>+#REF!&amp;AJ288</f>
        <v>#REF!</v>
      </c>
      <c r="AL288" s="43"/>
      <c r="AM288" s="43" t="str">
        <f>+IFERROR(IF(VLOOKUP(#REF!&amp;"-"&amp;ROW()-89,[1]ワークシート!$F$2:$BW$1002,12,0)="","",VLOOKUP(#REF!&amp;"-"&amp;ROW()-89,[1]ワークシート!$F$2:$BW$1002,12,0)),"")</f>
        <v/>
      </c>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row>
    <row r="289" spans="1:70" ht="35.1" hidden="1" customHeight="1">
      <c r="A289" s="15" t="str">
        <f>+IFERROR(IF(VLOOKUP(#REF!&amp;"-"&amp;ROW()-89,[1]ワークシート!$F$2:$BX$1002,6,0)="","",VLOOKUP(#REF!&amp;"-"&amp;ROW()-89,[1]ワークシート!$F$2:$BX$1002,6,0)),"")</f>
        <v/>
      </c>
      <c r="B289" s="25"/>
      <c r="C289" s="15" t="str">
        <f>+IFERROR(IF(VLOOKUP(#REF!&amp;"-"&amp;ROW()-89,[1]ワークシート!$F$2:$BX$1002,7,0)="","",VLOOKUP(#REF!&amp;"-"&amp;ROW()-89,[1]ワークシート!$F$2:$BX$1002,7,0)),"")</f>
        <v/>
      </c>
      <c r="D289" s="25"/>
      <c r="E289" s="15" t="str">
        <f>+IFERROR(IF(VLOOKUP(#REF!&amp;"-"&amp;ROW()-89,[1]ワークシート!$F$2:$BX$1002,8,0)="","",VLOOKUP(#REF!&amp;"-"&amp;ROW()-89,[1]ワークシート!$F$2:$BX$1002,8,0)),"")</f>
        <v/>
      </c>
      <c r="F289" s="25"/>
      <c r="G289" s="48" t="str">
        <f>+IFERROR(IF(VLOOKUP(#REF!&amp;"-"&amp;ROW()-89,[1]ワークシート!$F$2:$BX$1002,9,0)="","",VLOOKUP(#REF!&amp;"-"&amp;ROW()-89,[1]ワークシート!$F$2:$BX$1002,9,0)),"")</f>
        <v/>
      </c>
      <c r="H28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89" s="52"/>
      <c r="J289" s="15" t="str">
        <f>+IFERROR(IF(VLOOKUP(#REF!&amp;"-"&amp;ROW()-89,[1]ワークシート!$F$2:$BX$1002,16,0)="","",VLOOKUP(#REF!&amp;"-"&amp;ROW()-89,[1]ワークシート!$F$2:$BX$1002,16,0)),"")</f>
        <v/>
      </c>
      <c r="K289" s="30"/>
      <c r="L289" s="25"/>
      <c r="M289" s="57" t="str">
        <f>+IFERROR(VLOOKUP(#REF!&amp;"-"&amp;ROW()-89,[1]ワークシート!$F$2:$BX$1002,21,0),"")</f>
        <v/>
      </c>
      <c r="N289" s="65"/>
      <c r="O289" s="69" t="str">
        <f>+IFERROR(VLOOKUP(#REF!&amp;"-"&amp;ROW()-89,[1]ワークシート!$F$2:$BX$1002,22,0),"")</f>
        <v/>
      </c>
      <c r="P289" s="69"/>
      <c r="Q289" s="74" t="str">
        <f>+IFERROR(IF(VLOOKUP(#REF!&amp;"-"&amp;ROW()-89,[1]ワークシート!$F$2:$BX$1002,53,0)="","",VLOOKUP(#REF!&amp;"-"&amp;ROW()-89,[1]ワークシート!$F$2:$BX$1002,53,0)),"")</f>
        <v/>
      </c>
      <c r="R289" s="74"/>
      <c r="S289" s="74"/>
      <c r="T289" s="69" t="str">
        <f>+IFERROR(VLOOKUP(#REF!&amp;"-"&amp;ROW()-89,[1]ワークシート!$F$2:$BX$1002,58,0),"")</f>
        <v/>
      </c>
      <c r="U289" s="69"/>
      <c r="V289" s="69" t="str">
        <f>+IFERROR(VLOOKUP(#REF!&amp;"-"&amp;ROW()-89,[1]ワークシート!$F$2:$BX$1002,59,0),"")</f>
        <v/>
      </c>
      <c r="W289" s="69"/>
      <c r="X289" s="69"/>
      <c r="Y289" s="48" t="str">
        <f t="shared" si="6"/>
        <v/>
      </c>
      <c r="Z289" s="48"/>
      <c r="AA289" s="15" t="str">
        <f>+IFERROR(VLOOKUP(#REF!&amp;"-"&amp;ROW()-89,[1]ワークシート!$F$2:$BX$1002,10,0)&amp;"","")</f>
        <v/>
      </c>
      <c r="AB289" s="25"/>
      <c r="AC289" s="125" t="str">
        <f>+IFERROR(VLOOKUP(#REF!&amp;"-"&amp;ROW()-89,[1]ワークシート!$F$2:$BX$1002,63,0),"")</f>
        <v/>
      </c>
      <c r="AD289" s="125"/>
      <c r="AE289" s="48" t="str">
        <f t="shared" si="7"/>
        <v/>
      </c>
      <c r="AF289" s="48"/>
      <c r="AG289" s="48" t="str">
        <f>+IFERROR(IF(VLOOKUP(#REF!&amp;"-"&amp;ROW()-89,[1]ワークシート!$F$2:$BX$1002,64,0)="","",VLOOKUP(#REF!&amp;"-"&amp;ROW()-89,[1]ワークシート!$F$2:$BX$1002,64,0)),"")</f>
        <v/>
      </c>
      <c r="AH289" s="48"/>
      <c r="AJ289" s="138">
        <v>206</v>
      </c>
      <c r="AK289" s="138" t="e">
        <f>+#REF!&amp;AJ289</f>
        <v>#REF!</v>
      </c>
      <c r="AL289" s="43"/>
      <c r="AM289" s="43" t="str">
        <f>+IFERROR(IF(VLOOKUP(#REF!&amp;"-"&amp;ROW()-89,[1]ワークシート!$F$2:$BW$1002,12,0)="","",VLOOKUP(#REF!&amp;"-"&amp;ROW()-89,[1]ワークシート!$F$2:$BW$1002,12,0)),"")</f>
        <v/>
      </c>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row>
    <row r="290" spans="1:70" ht="35.1" hidden="1" customHeight="1">
      <c r="A290" s="15" t="str">
        <f>+IFERROR(IF(VLOOKUP(#REF!&amp;"-"&amp;ROW()-89,[1]ワークシート!$F$2:$BX$1002,6,0)="","",VLOOKUP(#REF!&amp;"-"&amp;ROW()-89,[1]ワークシート!$F$2:$BX$1002,6,0)),"")</f>
        <v/>
      </c>
      <c r="B290" s="25"/>
      <c r="C290" s="15" t="str">
        <f>+IFERROR(IF(VLOOKUP(#REF!&amp;"-"&amp;ROW()-89,[1]ワークシート!$F$2:$BX$1002,7,0)="","",VLOOKUP(#REF!&amp;"-"&amp;ROW()-89,[1]ワークシート!$F$2:$BX$1002,7,0)),"")</f>
        <v/>
      </c>
      <c r="D290" s="25"/>
      <c r="E290" s="15" t="str">
        <f>+IFERROR(IF(VLOOKUP(#REF!&amp;"-"&amp;ROW()-89,[1]ワークシート!$F$2:$BX$1002,8,0)="","",VLOOKUP(#REF!&amp;"-"&amp;ROW()-89,[1]ワークシート!$F$2:$BX$1002,8,0)),"")</f>
        <v/>
      </c>
      <c r="F290" s="25"/>
      <c r="G290" s="48" t="str">
        <f>+IFERROR(IF(VLOOKUP(#REF!&amp;"-"&amp;ROW()-89,[1]ワークシート!$F$2:$BX$1002,9,0)="","",VLOOKUP(#REF!&amp;"-"&amp;ROW()-89,[1]ワークシート!$F$2:$BX$1002,9,0)),"")</f>
        <v/>
      </c>
      <c r="H29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0" s="52"/>
      <c r="J290" s="15" t="str">
        <f>+IFERROR(IF(VLOOKUP(#REF!&amp;"-"&amp;ROW()-89,[1]ワークシート!$F$2:$BX$1002,16,0)="","",VLOOKUP(#REF!&amp;"-"&amp;ROW()-89,[1]ワークシート!$F$2:$BX$1002,16,0)),"")</f>
        <v/>
      </c>
      <c r="K290" s="30"/>
      <c r="L290" s="25"/>
      <c r="M290" s="57" t="str">
        <f>+IFERROR(VLOOKUP(#REF!&amp;"-"&amp;ROW()-89,[1]ワークシート!$F$2:$BX$1002,21,0),"")</f>
        <v/>
      </c>
      <c r="N290" s="65"/>
      <c r="O290" s="69" t="str">
        <f>+IFERROR(VLOOKUP(#REF!&amp;"-"&amp;ROW()-89,[1]ワークシート!$F$2:$BX$1002,22,0),"")</f>
        <v/>
      </c>
      <c r="P290" s="69"/>
      <c r="Q290" s="74" t="str">
        <f>+IFERROR(IF(VLOOKUP(#REF!&amp;"-"&amp;ROW()-89,[1]ワークシート!$F$2:$BX$1002,53,0)="","",VLOOKUP(#REF!&amp;"-"&amp;ROW()-89,[1]ワークシート!$F$2:$BX$1002,53,0)),"")</f>
        <v/>
      </c>
      <c r="R290" s="74"/>
      <c r="S290" s="74"/>
      <c r="T290" s="69" t="str">
        <f>+IFERROR(VLOOKUP(#REF!&amp;"-"&amp;ROW()-89,[1]ワークシート!$F$2:$BX$1002,58,0),"")</f>
        <v/>
      </c>
      <c r="U290" s="69"/>
      <c r="V290" s="69" t="str">
        <f>+IFERROR(VLOOKUP(#REF!&amp;"-"&amp;ROW()-89,[1]ワークシート!$F$2:$BX$1002,59,0),"")</f>
        <v/>
      </c>
      <c r="W290" s="69"/>
      <c r="X290" s="69"/>
      <c r="Y290" s="48" t="str">
        <f t="shared" si="6"/>
        <v/>
      </c>
      <c r="Z290" s="48"/>
      <c r="AA290" s="15" t="str">
        <f>+IFERROR(VLOOKUP(#REF!&amp;"-"&amp;ROW()-89,[1]ワークシート!$F$2:$BX$1002,10,0)&amp;"","")</f>
        <v/>
      </c>
      <c r="AB290" s="25"/>
      <c r="AC290" s="125" t="str">
        <f>+IFERROR(VLOOKUP(#REF!&amp;"-"&amp;ROW()-89,[1]ワークシート!$F$2:$BX$1002,63,0),"")</f>
        <v/>
      </c>
      <c r="AD290" s="125"/>
      <c r="AE290" s="48" t="str">
        <f t="shared" si="7"/>
        <v/>
      </c>
      <c r="AF290" s="48"/>
      <c r="AG290" s="48" t="str">
        <f>+IFERROR(IF(VLOOKUP(#REF!&amp;"-"&amp;ROW()-89,[1]ワークシート!$F$2:$BX$1002,64,0)="","",VLOOKUP(#REF!&amp;"-"&amp;ROW()-89,[1]ワークシート!$F$2:$BX$1002,64,0)),"")</f>
        <v/>
      </c>
      <c r="AH290" s="48"/>
      <c r="AJ290" s="138">
        <v>207</v>
      </c>
      <c r="AK290" s="138" t="e">
        <f>+#REF!&amp;AJ290</f>
        <v>#REF!</v>
      </c>
      <c r="AL290" s="43"/>
      <c r="AM290" s="43" t="str">
        <f>+IFERROR(IF(VLOOKUP(#REF!&amp;"-"&amp;ROW()-89,[1]ワークシート!$F$2:$BW$1002,12,0)="","",VLOOKUP(#REF!&amp;"-"&amp;ROW()-89,[1]ワークシート!$F$2:$BW$1002,12,0)),"")</f>
        <v/>
      </c>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row>
    <row r="291" spans="1:70" ht="35.1" hidden="1" customHeight="1">
      <c r="A291" s="15" t="str">
        <f>+IFERROR(IF(VLOOKUP(#REF!&amp;"-"&amp;ROW()-89,[1]ワークシート!$F$2:$BX$1002,6,0)="","",VLOOKUP(#REF!&amp;"-"&amp;ROW()-89,[1]ワークシート!$F$2:$BX$1002,6,0)),"")</f>
        <v/>
      </c>
      <c r="B291" s="25"/>
      <c r="C291" s="15" t="str">
        <f>+IFERROR(IF(VLOOKUP(#REF!&amp;"-"&amp;ROW()-89,[1]ワークシート!$F$2:$BX$1002,7,0)="","",VLOOKUP(#REF!&amp;"-"&amp;ROW()-89,[1]ワークシート!$F$2:$BX$1002,7,0)),"")</f>
        <v/>
      </c>
      <c r="D291" s="25"/>
      <c r="E291" s="15" t="str">
        <f>+IFERROR(IF(VLOOKUP(#REF!&amp;"-"&amp;ROW()-89,[1]ワークシート!$F$2:$BX$1002,8,0)="","",VLOOKUP(#REF!&amp;"-"&amp;ROW()-89,[1]ワークシート!$F$2:$BX$1002,8,0)),"")</f>
        <v/>
      </c>
      <c r="F291" s="25"/>
      <c r="G291" s="48" t="str">
        <f>+IFERROR(IF(VLOOKUP(#REF!&amp;"-"&amp;ROW()-89,[1]ワークシート!$F$2:$BX$1002,9,0)="","",VLOOKUP(#REF!&amp;"-"&amp;ROW()-89,[1]ワークシート!$F$2:$BX$1002,9,0)),"")</f>
        <v/>
      </c>
      <c r="H29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1" s="52"/>
      <c r="J291" s="15" t="str">
        <f>+IFERROR(IF(VLOOKUP(#REF!&amp;"-"&amp;ROW()-89,[1]ワークシート!$F$2:$BX$1002,16,0)="","",VLOOKUP(#REF!&amp;"-"&amp;ROW()-89,[1]ワークシート!$F$2:$BX$1002,16,0)),"")</f>
        <v/>
      </c>
      <c r="K291" s="30"/>
      <c r="L291" s="25"/>
      <c r="M291" s="57" t="str">
        <f>+IFERROR(VLOOKUP(#REF!&amp;"-"&amp;ROW()-89,[1]ワークシート!$F$2:$BX$1002,21,0),"")</f>
        <v/>
      </c>
      <c r="N291" s="65"/>
      <c r="O291" s="69" t="str">
        <f>+IFERROR(VLOOKUP(#REF!&amp;"-"&amp;ROW()-89,[1]ワークシート!$F$2:$BX$1002,22,0),"")</f>
        <v/>
      </c>
      <c r="P291" s="69"/>
      <c r="Q291" s="74" t="str">
        <f>+IFERROR(IF(VLOOKUP(#REF!&amp;"-"&amp;ROW()-89,[1]ワークシート!$F$2:$BX$1002,53,0)="","",VLOOKUP(#REF!&amp;"-"&amp;ROW()-89,[1]ワークシート!$F$2:$BX$1002,53,0)),"")</f>
        <v/>
      </c>
      <c r="R291" s="74"/>
      <c r="S291" s="74"/>
      <c r="T291" s="69" t="str">
        <f>+IFERROR(VLOOKUP(#REF!&amp;"-"&amp;ROW()-89,[1]ワークシート!$F$2:$BX$1002,58,0),"")</f>
        <v/>
      </c>
      <c r="U291" s="69"/>
      <c r="V291" s="69" t="str">
        <f>+IFERROR(VLOOKUP(#REF!&amp;"-"&amp;ROW()-89,[1]ワークシート!$F$2:$BX$1002,59,0),"")</f>
        <v/>
      </c>
      <c r="W291" s="69"/>
      <c r="X291" s="69"/>
      <c r="Y291" s="48" t="str">
        <f t="shared" si="6"/>
        <v/>
      </c>
      <c r="Z291" s="48"/>
      <c r="AA291" s="15" t="str">
        <f>+IFERROR(VLOOKUP(#REF!&amp;"-"&amp;ROW()-89,[1]ワークシート!$F$2:$BX$1002,10,0)&amp;"","")</f>
        <v/>
      </c>
      <c r="AB291" s="25"/>
      <c r="AC291" s="125" t="str">
        <f>+IFERROR(VLOOKUP(#REF!&amp;"-"&amp;ROW()-89,[1]ワークシート!$F$2:$BX$1002,63,0),"")</f>
        <v/>
      </c>
      <c r="AD291" s="125"/>
      <c r="AE291" s="48" t="str">
        <f t="shared" si="7"/>
        <v/>
      </c>
      <c r="AF291" s="48"/>
      <c r="AG291" s="48" t="str">
        <f>+IFERROR(IF(VLOOKUP(#REF!&amp;"-"&amp;ROW()-89,[1]ワークシート!$F$2:$BX$1002,64,0)="","",VLOOKUP(#REF!&amp;"-"&amp;ROW()-89,[1]ワークシート!$F$2:$BX$1002,64,0)),"")</f>
        <v/>
      </c>
      <c r="AH291" s="48"/>
      <c r="AJ291" s="138">
        <v>208</v>
      </c>
      <c r="AK291" s="138" t="e">
        <f>+#REF!&amp;AJ291</f>
        <v>#REF!</v>
      </c>
      <c r="AL291" s="43"/>
      <c r="AM291" s="43" t="str">
        <f>+IFERROR(IF(VLOOKUP(#REF!&amp;"-"&amp;ROW()-89,[1]ワークシート!$F$2:$BW$1002,12,0)="","",VLOOKUP(#REF!&amp;"-"&amp;ROW()-89,[1]ワークシート!$F$2:$BW$1002,12,0)),"")</f>
        <v/>
      </c>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row>
    <row r="292" spans="1:70" ht="35.1" hidden="1" customHeight="1">
      <c r="A292" s="15" t="str">
        <f>+IFERROR(IF(VLOOKUP(#REF!&amp;"-"&amp;ROW()-89,[1]ワークシート!$F$2:$BX$1002,6,0)="","",VLOOKUP(#REF!&amp;"-"&amp;ROW()-89,[1]ワークシート!$F$2:$BX$1002,6,0)),"")</f>
        <v/>
      </c>
      <c r="B292" s="25"/>
      <c r="C292" s="15" t="str">
        <f>+IFERROR(IF(VLOOKUP(#REF!&amp;"-"&amp;ROW()-89,[1]ワークシート!$F$2:$BX$1002,7,0)="","",VLOOKUP(#REF!&amp;"-"&amp;ROW()-89,[1]ワークシート!$F$2:$BX$1002,7,0)),"")</f>
        <v/>
      </c>
      <c r="D292" s="25"/>
      <c r="E292" s="15" t="str">
        <f>+IFERROR(IF(VLOOKUP(#REF!&amp;"-"&amp;ROW()-89,[1]ワークシート!$F$2:$BX$1002,8,0)="","",VLOOKUP(#REF!&amp;"-"&amp;ROW()-89,[1]ワークシート!$F$2:$BX$1002,8,0)),"")</f>
        <v/>
      </c>
      <c r="F292" s="25"/>
      <c r="G292" s="48" t="str">
        <f>+IFERROR(IF(VLOOKUP(#REF!&amp;"-"&amp;ROW()-89,[1]ワークシート!$F$2:$BX$1002,9,0)="","",VLOOKUP(#REF!&amp;"-"&amp;ROW()-89,[1]ワークシート!$F$2:$BX$1002,9,0)),"")</f>
        <v/>
      </c>
      <c r="H29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2" s="52"/>
      <c r="J292" s="15" t="str">
        <f>+IFERROR(IF(VLOOKUP(#REF!&amp;"-"&amp;ROW()-89,[1]ワークシート!$F$2:$BX$1002,16,0)="","",VLOOKUP(#REF!&amp;"-"&amp;ROW()-89,[1]ワークシート!$F$2:$BX$1002,16,0)),"")</f>
        <v/>
      </c>
      <c r="K292" s="30"/>
      <c r="L292" s="25"/>
      <c r="M292" s="57" t="str">
        <f>+IFERROR(VLOOKUP(#REF!&amp;"-"&amp;ROW()-89,[1]ワークシート!$F$2:$BX$1002,21,0),"")</f>
        <v/>
      </c>
      <c r="N292" s="65"/>
      <c r="O292" s="69" t="str">
        <f>+IFERROR(VLOOKUP(#REF!&amp;"-"&amp;ROW()-89,[1]ワークシート!$F$2:$BX$1002,22,0),"")</f>
        <v/>
      </c>
      <c r="P292" s="69"/>
      <c r="Q292" s="74" t="str">
        <f>+IFERROR(IF(VLOOKUP(#REF!&amp;"-"&amp;ROW()-89,[1]ワークシート!$F$2:$BX$1002,53,0)="","",VLOOKUP(#REF!&amp;"-"&amp;ROW()-89,[1]ワークシート!$F$2:$BX$1002,53,0)),"")</f>
        <v/>
      </c>
      <c r="R292" s="74"/>
      <c r="S292" s="74"/>
      <c r="T292" s="69" t="str">
        <f>+IFERROR(VLOOKUP(#REF!&amp;"-"&amp;ROW()-89,[1]ワークシート!$F$2:$BX$1002,58,0),"")</f>
        <v/>
      </c>
      <c r="U292" s="69"/>
      <c r="V292" s="69" t="str">
        <f>+IFERROR(VLOOKUP(#REF!&amp;"-"&amp;ROW()-89,[1]ワークシート!$F$2:$BX$1002,59,0),"")</f>
        <v/>
      </c>
      <c r="W292" s="69"/>
      <c r="X292" s="69"/>
      <c r="Y292" s="48" t="str">
        <f t="shared" si="6"/>
        <v/>
      </c>
      <c r="Z292" s="48"/>
      <c r="AA292" s="15" t="str">
        <f>+IFERROR(VLOOKUP(#REF!&amp;"-"&amp;ROW()-89,[1]ワークシート!$F$2:$BX$1002,10,0)&amp;"","")</f>
        <v/>
      </c>
      <c r="AB292" s="25"/>
      <c r="AC292" s="125" t="str">
        <f>+IFERROR(VLOOKUP(#REF!&amp;"-"&amp;ROW()-89,[1]ワークシート!$F$2:$BX$1002,63,0),"")</f>
        <v/>
      </c>
      <c r="AD292" s="125"/>
      <c r="AE292" s="48" t="str">
        <f t="shared" si="7"/>
        <v/>
      </c>
      <c r="AF292" s="48"/>
      <c r="AG292" s="48" t="str">
        <f>+IFERROR(IF(VLOOKUP(#REF!&amp;"-"&amp;ROW()-89,[1]ワークシート!$F$2:$BX$1002,64,0)="","",VLOOKUP(#REF!&amp;"-"&amp;ROW()-89,[1]ワークシート!$F$2:$BX$1002,64,0)),"")</f>
        <v/>
      </c>
      <c r="AH292" s="48"/>
      <c r="AJ292" s="138">
        <v>209</v>
      </c>
      <c r="AK292" s="138" t="e">
        <f>+#REF!&amp;AJ292</f>
        <v>#REF!</v>
      </c>
      <c r="AL292" s="43"/>
      <c r="AM292" s="43" t="str">
        <f>+IFERROR(IF(VLOOKUP(#REF!&amp;"-"&amp;ROW()-89,[1]ワークシート!$F$2:$BW$1002,12,0)="","",VLOOKUP(#REF!&amp;"-"&amp;ROW()-89,[1]ワークシート!$F$2:$BW$1002,12,0)),"")</f>
        <v/>
      </c>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row>
    <row r="293" spans="1:70" ht="35.1" hidden="1" customHeight="1">
      <c r="A293" s="15" t="str">
        <f>+IFERROR(IF(VLOOKUP(#REF!&amp;"-"&amp;ROW()-89,[1]ワークシート!$F$2:$BX$1002,6,0)="","",VLOOKUP(#REF!&amp;"-"&amp;ROW()-89,[1]ワークシート!$F$2:$BX$1002,6,0)),"")</f>
        <v/>
      </c>
      <c r="B293" s="25"/>
      <c r="C293" s="15" t="str">
        <f>+IFERROR(IF(VLOOKUP(#REF!&amp;"-"&amp;ROW()-89,[1]ワークシート!$F$2:$BX$1002,7,0)="","",VLOOKUP(#REF!&amp;"-"&amp;ROW()-89,[1]ワークシート!$F$2:$BX$1002,7,0)),"")</f>
        <v/>
      </c>
      <c r="D293" s="25"/>
      <c r="E293" s="15" t="str">
        <f>+IFERROR(IF(VLOOKUP(#REF!&amp;"-"&amp;ROW()-89,[1]ワークシート!$F$2:$BX$1002,8,0)="","",VLOOKUP(#REF!&amp;"-"&amp;ROW()-89,[1]ワークシート!$F$2:$BX$1002,8,0)),"")</f>
        <v/>
      </c>
      <c r="F293" s="25"/>
      <c r="G293" s="48" t="str">
        <f>+IFERROR(IF(VLOOKUP(#REF!&amp;"-"&amp;ROW()-89,[1]ワークシート!$F$2:$BX$1002,9,0)="","",VLOOKUP(#REF!&amp;"-"&amp;ROW()-89,[1]ワークシート!$F$2:$BX$1002,9,0)),"")</f>
        <v/>
      </c>
      <c r="H29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3" s="52"/>
      <c r="J293" s="15" t="str">
        <f>+IFERROR(IF(VLOOKUP(#REF!&amp;"-"&amp;ROW()-89,[1]ワークシート!$F$2:$BX$1002,16,0)="","",VLOOKUP(#REF!&amp;"-"&amp;ROW()-89,[1]ワークシート!$F$2:$BX$1002,16,0)),"")</f>
        <v/>
      </c>
      <c r="K293" s="30"/>
      <c r="L293" s="25"/>
      <c r="M293" s="57" t="str">
        <f>+IFERROR(VLOOKUP(#REF!&amp;"-"&amp;ROW()-89,[1]ワークシート!$F$2:$BX$1002,21,0),"")</f>
        <v/>
      </c>
      <c r="N293" s="65"/>
      <c r="O293" s="69" t="str">
        <f>+IFERROR(VLOOKUP(#REF!&amp;"-"&amp;ROW()-89,[1]ワークシート!$F$2:$BX$1002,22,0),"")</f>
        <v/>
      </c>
      <c r="P293" s="69"/>
      <c r="Q293" s="74" t="str">
        <f>+IFERROR(IF(VLOOKUP(#REF!&amp;"-"&amp;ROW()-89,[1]ワークシート!$F$2:$BX$1002,53,0)="","",VLOOKUP(#REF!&amp;"-"&amp;ROW()-89,[1]ワークシート!$F$2:$BX$1002,53,0)),"")</f>
        <v/>
      </c>
      <c r="R293" s="74"/>
      <c r="S293" s="74"/>
      <c r="T293" s="69" t="str">
        <f>+IFERROR(VLOOKUP(#REF!&amp;"-"&amp;ROW()-89,[1]ワークシート!$F$2:$BX$1002,58,0),"")</f>
        <v/>
      </c>
      <c r="U293" s="69"/>
      <c r="V293" s="69" t="str">
        <f>+IFERROR(VLOOKUP(#REF!&amp;"-"&amp;ROW()-89,[1]ワークシート!$F$2:$BX$1002,59,0),"")</f>
        <v/>
      </c>
      <c r="W293" s="69"/>
      <c r="X293" s="69"/>
      <c r="Y293" s="48" t="str">
        <f t="shared" si="6"/>
        <v/>
      </c>
      <c r="Z293" s="48"/>
      <c r="AA293" s="15" t="str">
        <f>+IFERROR(VLOOKUP(#REF!&amp;"-"&amp;ROW()-89,[1]ワークシート!$F$2:$BX$1002,10,0)&amp;"","")</f>
        <v/>
      </c>
      <c r="AB293" s="25"/>
      <c r="AC293" s="125" t="str">
        <f>+IFERROR(VLOOKUP(#REF!&amp;"-"&amp;ROW()-89,[1]ワークシート!$F$2:$BX$1002,63,0),"")</f>
        <v/>
      </c>
      <c r="AD293" s="125"/>
      <c r="AE293" s="48" t="str">
        <f t="shared" si="7"/>
        <v/>
      </c>
      <c r="AF293" s="48"/>
      <c r="AG293" s="48" t="str">
        <f>+IFERROR(IF(VLOOKUP(#REF!&amp;"-"&amp;ROW()-89,[1]ワークシート!$F$2:$BX$1002,64,0)="","",VLOOKUP(#REF!&amp;"-"&amp;ROW()-89,[1]ワークシート!$F$2:$BX$1002,64,0)),"")</f>
        <v/>
      </c>
      <c r="AH293" s="48"/>
      <c r="AJ293" s="138">
        <v>210</v>
      </c>
      <c r="AK293" s="138" t="e">
        <f>+#REF!&amp;AJ293</f>
        <v>#REF!</v>
      </c>
      <c r="AL293" s="43"/>
      <c r="AM293" s="43" t="str">
        <f>+IFERROR(IF(VLOOKUP(#REF!&amp;"-"&amp;ROW()-89,[1]ワークシート!$F$2:$BW$1002,12,0)="","",VLOOKUP(#REF!&amp;"-"&amp;ROW()-89,[1]ワークシート!$F$2:$BW$1002,12,0)),"")</f>
        <v/>
      </c>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row>
    <row r="294" spans="1:70" ht="35.1" hidden="1" customHeight="1">
      <c r="A294" s="15" t="str">
        <f>+IFERROR(IF(VLOOKUP(#REF!&amp;"-"&amp;ROW()-89,[1]ワークシート!$F$2:$BX$1002,6,0)="","",VLOOKUP(#REF!&amp;"-"&amp;ROW()-89,[1]ワークシート!$F$2:$BX$1002,6,0)),"")</f>
        <v/>
      </c>
      <c r="B294" s="25"/>
      <c r="C294" s="15" t="str">
        <f>+IFERROR(IF(VLOOKUP(#REF!&amp;"-"&amp;ROW()-89,[1]ワークシート!$F$2:$BX$1002,7,0)="","",VLOOKUP(#REF!&amp;"-"&amp;ROW()-89,[1]ワークシート!$F$2:$BX$1002,7,0)),"")</f>
        <v/>
      </c>
      <c r="D294" s="25"/>
      <c r="E294" s="15" t="str">
        <f>+IFERROR(IF(VLOOKUP(#REF!&amp;"-"&amp;ROW()-89,[1]ワークシート!$F$2:$BX$1002,8,0)="","",VLOOKUP(#REF!&amp;"-"&amp;ROW()-89,[1]ワークシート!$F$2:$BX$1002,8,0)),"")</f>
        <v/>
      </c>
      <c r="F294" s="25"/>
      <c r="G294" s="48" t="str">
        <f>+IFERROR(IF(VLOOKUP(#REF!&amp;"-"&amp;ROW()-89,[1]ワークシート!$F$2:$BX$1002,9,0)="","",VLOOKUP(#REF!&amp;"-"&amp;ROW()-89,[1]ワークシート!$F$2:$BX$1002,9,0)),"")</f>
        <v/>
      </c>
      <c r="H29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4" s="52"/>
      <c r="J294" s="15" t="str">
        <f>+IFERROR(IF(VLOOKUP(#REF!&amp;"-"&amp;ROW()-89,[1]ワークシート!$F$2:$BX$1002,16,0)="","",VLOOKUP(#REF!&amp;"-"&amp;ROW()-89,[1]ワークシート!$F$2:$BX$1002,16,0)),"")</f>
        <v/>
      </c>
      <c r="K294" s="30"/>
      <c r="L294" s="25"/>
      <c r="M294" s="57" t="str">
        <f>+IFERROR(VLOOKUP(#REF!&amp;"-"&amp;ROW()-89,[1]ワークシート!$F$2:$BX$1002,21,0),"")</f>
        <v/>
      </c>
      <c r="N294" s="65"/>
      <c r="O294" s="69" t="str">
        <f>+IFERROR(VLOOKUP(#REF!&amp;"-"&amp;ROW()-89,[1]ワークシート!$F$2:$BX$1002,22,0),"")</f>
        <v/>
      </c>
      <c r="P294" s="69"/>
      <c r="Q294" s="74" t="str">
        <f>+IFERROR(IF(VLOOKUP(#REF!&amp;"-"&amp;ROW()-89,[1]ワークシート!$F$2:$BX$1002,53,0)="","",VLOOKUP(#REF!&amp;"-"&amp;ROW()-89,[1]ワークシート!$F$2:$BX$1002,53,0)),"")</f>
        <v/>
      </c>
      <c r="R294" s="74"/>
      <c r="S294" s="74"/>
      <c r="T294" s="69" t="str">
        <f>+IFERROR(VLOOKUP(#REF!&amp;"-"&amp;ROW()-89,[1]ワークシート!$F$2:$BX$1002,58,0),"")</f>
        <v/>
      </c>
      <c r="U294" s="69"/>
      <c r="V294" s="69" t="str">
        <f>+IFERROR(VLOOKUP(#REF!&amp;"-"&amp;ROW()-89,[1]ワークシート!$F$2:$BX$1002,59,0),"")</f>
        <v/>
      </c>
      <c r="W294" s="69"/>
      <c r="X294" s="69"/>
      <c r="Y294" s="48" t="str">
        <f t="shared" si="6"/>
        <v/>
      </c>
      <c r="Z294" s="48"/>
      <c r="AA294" s="15" t="str">
        <f>+IFERROR(VLOOKUP(#REF!&amp;"-"&amp;ROW()-89,[1]ワークシート!$F$2:$BX$1002,10,0)&amp;"","")</f>
        <v/>
      </c>
      <c r="AB294" s="25"/>
      <c r="AC294" s="125" t="str">
        <f>+IFERROR(VLOOKUP(#REF!&amp;"-"&amp;ROW()-89,[1]ワークシート!$F$2:$BX$1002,63,0),"")</f>
        <v/>
      </c>
      <c r="AD294" s="125"/>
      <c r="AE294" s="48" t="str">
        <f t="shared" si="7"/>
        <v/>
      </c>
      <c r="AF294" s="48"/>
      <c r="AG294" s="48" t="str">
        <f>+IFERROR(IF(VLOOKUP(#REF!&amp;"-"&amp;ROW()-89,[1]ワークシート!$F$2:$BX$1002,64,0)="","",VLOOKUP(#REF!&amp;"-"&amp;ROW()-89,[1]ワークシート!$F$2:$BX$1002,64,0)),"")</f>
        <v/>
      </c>
      <c r="AH294" s="48"/>
      <c r="AJ294" s="138">
        <v>211</v>
      </c>
      <c r="AK294" s="138" t="e">
        <f>+#REF!&amp;AJ294</f>
        <v>#REF!</v>
      </c>
      <c r="AL294" s="43"/>
      <c r="AM294" s="43" t="str">
        <f>+IFERROR(IF(VLOOKUP(#REF!&amp;"-"&amp;ROW()-89,[1]ワークシート!$F$2:$BW$1002,12,0)="","",VLOOKUP(#REF!&amp;"-"&amp;ROW()-89,[1]ワークシート!$F$2:$BW$1002,12,0)),"")</f>
        <v/>
      </c>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row>
    <row r="295" spans="1:70" ht="35.1" hidden="1" customHeight="1">
      <c r="A295" s="15" t="str">
        <f>+IFERROR(IF(VLOOKUP(#REF!&amp;"-"&amp;ROW()-89,[1]ワークシート!$F$2:$BX$1002,6,0)="","",VLOOKUP(#REF!&amp;"-"&amp;ROW()-89,[1]ワークシート!$F$2:$BX$1002,6,0)),"")</f>
        <v/>
      </c>
      <c r="B295" s="25"/>
      <c r="C295" s="15" t="str">
        <f>+IFERROR(IF(VLOOKUP(#REF!&amp;"-"&amp;ROW()-89,[1]ワークシート!$F$2:$BX$1002,7,0)="","",VLOOKUP(#REF!&amp;"-"&amp;ROW()-89,[1]ワークシート!$F$2:$BX$1002,7,0)),"")</f>
        <v/>
      </c>
      <c r="D295" s="25"/>
      <c r="E295" s="15" t="str">
        <f>+IFERROR(IF(VLOOKUP(#REF!&amp;"-"&amp;ROW()-89,[1]ワークシート!$F$2:$BX$1002,8,0)="","",VLOOKUP(#REF!&amp;"-"&amp;ROW()-89,[1]ワークシート!$F$2:$BX$1002,8,0)),"")</f>
        <v/>
      </c>
      <c r="F295" s="25"/>
      <c r="G295" s="48" t="str">
        <f>+IFERROR(IF(VLOOKUP(#REF!&amp;"-"&amp;ROW()-89,[1]ワークシート!$F$2:$BX$1002,9,0)="","",VLOOKUP(#REF!&amp;"-"&amp;ROW()-89,[1]ワークシート!$F$2:$BX$1002,9,0)),"")</f>
        <v/>
      </c>
      <c r="H29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5" s="52"/>
      <c r="J295" s="15" t="str">
        <f>+IFERROR(IF(VLOOKUP(#REF!&amp;"-"&amp;ROW()-89,[1]ワークシート!$F$2:$BX$1002,16,0)="","",VLOOKUP(#REF!&amp;"-"&amp;ROW()-89,[1]ワークシート!$F$2:$BX$1002,16,0)),"")</f>
        <v/>
      </c>
      <c r="K295" s="30"/>
      <c r="L295" s="25"/>
      <c r="M295" s="57" t="str">
        <f>+IFERROR(VLOOKUP(#REF!&amp;"-"&amp;ROW()-89,[1]ワークシート!$F$2:$BX$1002,21,0),"")</f>
        <v/>
      </c>
      <c r="N295" s="65"/>
      <c r="O295" s="69" t="str">
        <f>+IFERROR(VLOOKUP(#REF!&amp;"-"&amp;ROW()-89,[1]ワークシート!$F$2:$BX$1002,22,0),"")</f>
        <v/>
      </c>
      <c r="P295" s="69"/>
      <c r="Q295" s="74" t="str">
        <f>+IFERROR(IF(VLOOKUP(#REF!&amp;"-"&amp;ROW()-89,[1]ワークシート!$F$2:$BX$1002,53,0)="","",VLOOKUP(#REF!&amp;"-"&amp;ROW()-89,[1]ワークシート!$F$2:$BX$1002,53,0)),"")</f>
        <v/>
      </c>
      <c r="R295" s="74"/>
      <c r="S295" s="74"/>
      <c r="T295" s="69" t="str">
        <f>+IFERROR(VLOOKUP(#REF!&amp;"-"&amp;ROW()-89,[1]ワークシート!$F$2:$BX$1002,58,0),"")</f>
        <v/>
      </c>
      <c r="U295" s="69"/>
      <c r="V295" s="69" t="str">
        <f>+IFERROR(VLOOKUP(#REF!&amp;"-"&amp;ROW()-89,[1]ワークシート!$F$2:$BX$1002,59,0),"")</f>
        <v/>
      </c>
      <c r="W295" s="69"/>
      <c r="X295" s="69"/>
      <c r="Y295" s="48" t="str">
        <f t="shared" si="6"/>
        <v/>
      </c>
      <c r="Z295" s="48"/>
      <c r="AA295" s="15" t="str">
        <f>+IFERROR(VLOOKUP(#REF!&amp;"-"&amp;ROW()-89,[1]ワークシート!$F$2:$BX$1002,10,0)&amp;"","")</f>
        <v/>
      </c>
      <c r="AB295" s="25"/>
      <c r="AC295" s="125" t="str">
        <f>+IFERROR(VLOOKUP(#REF!&amp;"-"&amp;ROW()-89,[1]ワークシート!$F$2:$BX$1002,63,0),"")</f>
        <v/>
      </c>
      <c r="AD295" s="125"/>
      <c r="AE295" s="48" t="str">
        <f t="shared" si="7"/>
        <v/>
      </c>
      <c r="AF295" s="48"/>
      <c r="AG295" s="48" t="str">
        <f>+IFERROR(IF(VLOOKUP(#REF!&amp;"-"&amp;ROW()-89,[1]ワークシート!$F$2:$BX$1002,64,0)="","",VLOOKUP(#REF!&amp;"-"&amp;ROW()-89,[1]ワークシート!$F$2:$BX$1002,64,0)),"")</f>
        <v/>
      </c>
      <c r="AH295" s="48"/>
      <c r="AJ295" s="138">
        <v>212</v>
      </c>
      <c r="AK295" s="138" t="e">
        <f>+#REF!&amp;AJ295</f>
        <v>#REF!</v>
      </c>
      <c r="AL295" s="43"/>
      <c r="AM295" s="43" t="str">
        <f>+IFERROR(IF(VLOOKUP(#REF!&amp;"-"&amp;ROW()-89,[1]ワークシート!$F$2:$BW$1002,12,0)="","",VLOOKUP(#REF!&amp;"-"&amp;ROW()-89,[1]ワークシート!$F$2:$BW$1002,12,0)),"")</f>
        <v/>
      </c>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row>
    <row r="296" spans="1:70" ht="35.1" hidden="1" customHeight="1">
      <c r="A296" s="15" t="str">
        <f>+IFERROR(IF(VLOOKUP(#REF!&amp;"-"&amp;ROW()-89,[1]ワークシート!$F$2:$BX$1002,6,0)="","",VLOOKUP(#REF!&amp;"-"&amp;ROW()-89,[1]ワークシート!$F$2:$BX$1002,6,0)),"")</f>
        <v/>
      </c>
      <c r="B296" s="25"/>
      <c r="C296" s="15" t="str">
        <f>+IFERROR(IF(VLOOKUP(#REF!&amp;"-"&amp;ROW()-89,[1]ワークシート!$F$2:$BX$1002,7,0)="","",VLOOKUP(#REF!&amp;"-"&amp;ROW()-89,[1]ワークシート!$F$2:$BX$1002,7,0)),"")</f>
        <v/>
      </c>
      <c r="D296" s="25"/>
      <c r="E296" s="15" t="str">
        <f>+IFERROR(IF(VLOOKUP(#REF!&amp;"-"&amp;ROW()-89,[1]ワークシート!$F$2:$BX$1002,8,0)="","",VLOOKUP(#REF!&amp;"-"&amp;ROW()-89,[1]ワークシート!$F$2:$BX$1002,8,0)),"")</f>
        <v/>
      </c>
      <c r="F296" s="25"/>
      <c r="G296" s="48" t="str">
        <f>+IFERROR(IF(VLOOKUP(#REF!&amp;"-"&amp;ROW()-89,[1]ワークシート!$F$2:$BX$1002,9,0)="","",VLOOKUP(#REF!&amp;"-"&amp;ROW()-89,[1]ワークシート!$F$2:$BX$1002,9,0)),"")</f>
        <v/>
      </c>
      <c r="H29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6" s="52"/>
      <c r="J296" s="15" t="str">
        <f>+IFERROR(IF(VLOOKUP(#REF!&amp;"-"&amp;ROW()-89,[1]ワークシート!$F$2:$BX$1002,16,0)="","",VLOOKUP(#REF!&amp;"-"&amp;ROW()-89,[1]ワークシート!$F$2:$BX$1002,16,0)),"")</f>
        <v/>
      </c>
      <c r="K296" s="30"/>
      <c r="L296" s="25"/>
      <c r="M296" s="57" t="str">
        <f>+IFERROR(VLOOKUP(#REF!&amp;"-"&amp;ROW()-89,[1]ワークシート!$F$2:$BX$1002,21,0),"")</f>
        <v/>
      </c>
      <c r="N296" s="65"/>
      <c r="O296" s="69" t="str">
        <f>+IFERROR(VLOOKUP(#REF!&amp;"-"&amp;ROW()-89,[1]ワークシート!$F$2:$BX$1002,22,0),"")</f>
        <v/>
      </c>
      <c r="P296" s="69"/>
      <c r="Q296" s="74" t="str">
        <f>+IFERROR(IF(VLOOKUP(#REF!&amp;"-"&amp;ROW()-89,[1]ワークシート!$F$2:$BX$1002,53,0)="","",VLOOKUP(#REF!&amp;"-"&amp;ROW()-89,[1]ワークシート!$F$2:$BX$1002,53,0)),"")</f>
        <v/>
      </c>
      <c r="R296" s="74"/>
      <c r="S296" s="74"/>
      <c r="T296" s="69" t="str">
        <f>+IFERROR(VLOOKUP(#REF!&amp;"-"&amp;ROW()-89,[1]ワークシート!$F$2:$BX$1002,58,0),"")</f>
        <v/>
      </c>
      <c r="U296" s="69"/>
      <c r="V296" s="69" t="str">
        <f>+IFERROR(VLOOKUP(#REF!&amp;"-"&amp;ROW()-89,[1]ワークシート!$F$2:$BX$1002,59,0),"")</f>
        <v/>
      </c>
      <c r="W296" s="69"/>
      <c r="X296" s="69"/>
      <c r="Y296" s="48" t="str">
        <f t="shared" si="6"/>
        <v/>
      </c>
      <c r="Z296" s="48"/>
      <c r="AA296" s="15" t="str">
        <f>+IFERROR(VLOOKUP(#REF!&amp;"-"&amp;ROW()-89,[1]ワークシート!$F$2:$BX$1002,10,0)&amp;"","")</f>
        <v/>
      </c>
      <c r="AB296" s="25"/>
      <c r="AC296" s="125" t="str">
        <f>+IFERROR(VLOOKUP(#REF!&amp;"-"&amp;ROW()-89,[1]ワークシート!$F$2:$BX$1002,63,0),"")</f>
        <v/>
      </c>
      <c r="AD296" s="125"/>
      <c r="AE296" s="48" t="str">
        <f t="shared" si="7"/>
        <v/>
      </c>
      <c r="AF296" s="48"/>
      <c r="AG296" s="48" t="str">
        <f>+IFERROR(IF(VLOOKUP(#REF!&amp;"-"&amp;ROW()-89,[1]ワークシート!$F$2:$BX$1002,64,0)="","",VLOOKUP(#REF!&amp;"-"&amp;ROW()-89,[1]ワークシート!$F$2:$BX$1002,64,0)),"")</f>
        <v/>
      </c>
      <c r="AH296" s="48"/>
      <c r="AJ296" s="138">
        <v>213</v>
      </c>
      <c r="AK296" s="138" t="e">
        <f>+#REF!&amp;AJ296</f>
        <v>#REF!</v>
      </c>
      <c r="AL296" s="43"/>
      <c r="AM296" s="43" t="str">
        <f>+IFERROR(IF(VLOOKUP(#REF!&amp;"-"&amp;ROW()-89,[1]ワークシート!$F$2:$BW$1002,12,0)="","",VLOOKUP(#REF!&amp;"-"&amp;ROW()-89,[1]ワークシート!$F$2:$BW$1002,12,0)),"")</f>
        <v/>
      </c>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row>
    <row r="297" spans="1:70" ht="35.1" hidden="1" customHeight="1">
      <c r="A297" s="15" t="str">
        <f>+IFERROR(IF(VLOOKUP(#REF!&amp;"-"&amp;ROW()-89,[1]ワークシート!$F$2:$BX$1002,6,0)="","",VLOOKUP(#REF!&amp;"-"&amp;ROW()-89,[1]ワークシート!$F$2:$BX$1002,6,0)),"")</f>
        <v/>
      </c>
      <c r="B297" s="25"/>
      <c r="C297" s="15" t="str">
        <f>+IFERROR(IF(VLOOKUP(#REF!&amp;"-"&amp;ROW()-89,[1]ワークシート!$F$2:$BX$1002,7,0)="","",VLOOKUP(#REF!&amp;"-"&amp;ROW()-89,[1]ワークシート!$F$2:$BX$1002,7,0)),"")</f>
        <v/>
      </c>
      <c r="D297" s="25"/>
      <c r="E297" s="15" t="str">
        <f>+IFERROR(IF(VLOOKUP(#REF!&amp;"-"&amp;ROW()-89,[1]ワークシート!$F$2:$BX$1002,8,0)="","",VLOOKUP(#REF!&amp;"-"&amp;ROW()-89,[1]ワークシート!$F$2:$BX$1002,8,0)),"")</f>
        <v/>
      </c>
      <c r="F297" s="25"/>
      <c r="G297" s="48" t="str">
        <f>+IFERROR(IF(VLOOKUP(#REF!&amp;"-"&amp;ROW()-89,[1]ワークシート!$F$2:$BX$1002,9,0)="","",VLOOKUP(#REF!&amp;"-"&amp;ROW()-89,[1]ワークシート!$F$2:$BX$1002,9,0)),"")</f>
        <v/>
      </c>
      <c r="H29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7" s="52"/>
      <c r="J297" s="15" t="str">
        <f>+IFERROR(IF(VLOOKUP(#REF!&amp;"-"&amp;ROW()-89,[1]ワークシート!$F$2:$BX$1002,16,0)="","",VLOOKUP(#REF!&amp;"-"&amp;ROW()-89,[1]ワークシート!$F$2:$BX$1002,16,0)),"")</f>
        <v/>
      </c>
      <c r="K297" s="30"/>
      <c r="L297" s="25"/>
      <c r="M297" s="57" t="str">
        <f>+IFERROR(VLOOKUP(#REF!&amp;"-"&amp;ROW()-89,[1]ワークシート!$F$2:$BX$1002,21,0),"")</f>
        <v/>
      </c>
      <c r="N297" s="65"/>
      <c r="O297" s="69" t="str">
        <f>+IFERROR(VLOOKUP(#REF!&amp;"-"&amp;ROW()-89,[1]ワークシート!$F$2:$BX$1002,22,0),"")</f>
        <v/>
      </c>
      <c r="P297" s="69"/>
      <c r="Q297" s="74" t="str">
        <f>+IFERROR(IF(VLOOKUP(#REF!&amp;"-"&amp;ROW()-89,[1]ワークシート!$F$2:$BX$1002,53,0)="","",VLOOKUP(#REF!&amp;"-"&amp;ROW()-89,[1]ワークシート!$F$2:$BX$1002,53,0)),"")</f>
        <v/>
      </c>
      <c r="R297" s="74"/>
      <c r="S297" s="74"/>
      <c r="T297" s="69" t="str">
        <f>+IFERROR(VLOOKUP(#REF!&amp;"-"&amp;ROW()-89,[1]ワークシート!$F$2:$BX$1002,58,0),"")</f>
        <v/>
      </c>
      <c r="U297" s="69"/>
      <c r="V297" s="69" t="str">
        <f>+IFERROR(VLOOKUP(#REF!&amp;"-"&amp;ROW()-89,[1]ワークシート!$F$2:$BX$1002,59,0),"")</f>
        <v/>
      </c>
      <c r="W297" s="69"/>
      <c r="X297" s="69"/>
      <c r="Y297" s="48" t="str">
        <f t="shared" si="6"/>
        <v/>
      </c>
      <c r="Z297" s="48"/>
      <c r="AA297" s="15" t="str">
        <f>+IFERROR(VLOOKUP(#REF!&amp;"-"&amp;ROW()-89,[1]ワークシート!$F$2:$BX$1002,10,0)&amp;"","")</f>
        <v/>
      </c>
      <c r="AB297" s="25"/>
      <c r="AC297" s="125" t="str">
        <f>+IFERROR(VLOOKUP(#REF!&amp;"-"&amp;ROW()-89,[1]ワークシート!$F$2:$BX$1002,63,0),"")</f>
        <v/>
      </c>
      <c r="AD297" s="125"/>
      <c r="AE297" s="48" t="str">
        <f t="shared" si="7"/>
        <v/>
      </c>
      <c r="AF297" s="48"/>
      <c r="AG297" s="48" t="str">
        <f>+IFERROR(IF(VLOOKUP(#REF!&amp;"-"&amp;ROW()-89,[1]ワークシート!$F$2:$BX$1002,64,0)="","",VLOOKUP(#REF!&amp;"-"&amp;ROW()-89,[1]ワークシート!$F$2:$BX$1002,64,0)),"")</f>
        <v/>
      </c>
      <c r="AH297" s="48"/>
      <c r="AJ297" s="138">
        <v>214</v>
      </c>
      <c r="AK297" s="138" t="e">
        <f>+#REF!&amp;AJ297</f>
        <v>#REF!</v>
      </c>
      <c r="AL297" s="43"/>
      <c r="AM297" s="43" t="str">
        <f>+IFERROR(IF(VLOOKUP(#REF!&amp;"-"&amp;ROW()-89,[1]ワークシート!$F$2:$BW$1002,12,0)="","",VLOOKUP(#REF!&amp;"-"&amp;ROW()-89,[1]ワークシート!$F$2:$BW$1002,12,0)),"")</f>
        <v/>
      </c>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row>
    <row r="298" spans="1:70" ht="35.1" hidden="1" customHeight="1">
      <c r="A298" s="15" t="str">
        <f>+IFERROR(IF(VLOOKUP(#REF!&amp;"-"&amp;ROW()-89,[1]ワークシート!$F$2:$BX$1002,6,0)="","",VLOOKUP(#REF!&amp;"-"&amp;ROW()-89,[1]ワークシート!$F$2:$BX$1002,6,0)),"")</f>
        <v/>
      </c>
      <c r="B298" s="25"/>
      <c r="C298" s="15" t="str">
        <f>+IFERROR(IF(VLOOKUP(#REF!&amp;"-"&amp;ROW()-89,[1]ワークシート!$F$2:$BX$1002,7,0)="","",VLOOKUP(#REF!&amp;"-"&amp;ROW()-89,[1]ワークシート!$F$2:$BX$1002,7,0)),"")</f>
        <v/>
      </c>
      <c r="D298" s="25"/>
      <c r="E298" s="15" t="str">
        <f>+IFERROR(IF(VLOOKUP(#REF!&amp;"-"&amp;ROW()-89,[1]ワークシート!$F$2:$BX$1002,8,0)="","",VLOOKUP(#REF!&amp;"-"&amp;ROW()-89,[1]ワークシート!$F$2:$BX$1002,8,0)),"")</f>
        <v/>
      </c>
      <c r="F298" s="25"/>
      <c r="G298" s="48" t="str">
        <f>+IFERROR(IF(VLOOKUP(#REF!&amp;"-"&amp;ROW()-89,[1]ワークシート!$F$2:$BX$1002,9,0)="","",VLOOKUP(#REF!&amp;"-"&amp;ROW()-89,[1]ワークシート!$F$2:$BX$1002,9,0)),"")</f>
        <v/>
      </c>
      <c r="H29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8" s="52"/>
      <c r="J298" s="15" t="str">
        <f>+IFERROR(IF(VLOOKUP(#REF!&amp;"-"&amp;ROW()-89,[1]ワークシート!$F$2:$BX$1002,16,0)="","",VLOOKUP(#REF!&amp;"-"&amp;ROW()-89,[1]ワークシート!$F$2:$BX$1002,16,0)),"")</f>
        <v/>
      </c>
      <c r="K298" s="30"/>
      <c r="L298" s="25"/>
      <c r="M298" s="57" t="str">
        <f>+IFERROR(VLOOKUP(#REF!&amp;"-"&amp;ROW()-89,[1]ワークシート!$F$2:$BX$1002,21,0),"")</f>
        <v/>
      </c>
      <c r="N298" s="65"/>
      <c r="O298" s="69" t="str">
        <f>+IFERROR(VLOOKUP(#REF!&amp;"-"&amp;ROW()-89,[1]ワークシート!$F$2:$BX$1002,22,0),"")</f>
        <v/>
      </c>
      <c r="P298" s="69"/>
      <c r="Q298" s="74" t="str">
        <f>+IFERROR(IF(VLOOKUP(#REF!&amp;"-"&amp;ROW()-89,[1]ワークシート!$F$2:$BX$1002,53,0)="","",VLOOKUP(#REF!&amp;"-"&amp;ROW()-89,[1]ワークシート!$F$2:$BX$1002,53,0)),"")</f>
        <v/>
      </c>
      <c r="R298" s="74"/>
      <c r="S298" s="74"/>
      <c r="T298" s="69" t="str">
        <f>+IFERROR(VLOOKUP(#REF!&amp;"-"&amp;ROW()-89,[1]ワークシート!$F$2:$BX$1002,58,0),"")</f>
        <v/>
      </c>
      <c r="U298" s="69"/>
      <c r="V298" s="69" t="str">
        <f>+IFERROR(VLOOKUP(#REF!&amp;"-"&amp;ROW()-89,[1]ワークシート!$F$2:$BX$1002,59,0),"")</f>
        <v/>
      </c>
      <c r="W298" s="69"/>
      <c r="X298" s="69"/>
      <c r="Y298" s="48" t="str">
        <f t="shared" si="6"/>
        <v/>
      </c>
      <c r="Z298" s="48"/>
      <c r="AA298" s="15" t="str">
        <f>+IFERROR(VLOOKUP(#REF!&amp;"-"&amp;ROW()-89,[1]ワークシート!$F$2:$BX$1002,10,0)&amp;"","")</f>
        <v/>
      </c>
      <c r="AB298" s="25"/>
      <c r="AC298" s="125" t="str">
        <f>+IFERROR(VLOOKUP(#REF!&amp;"-"&amp;ROW()-89,[1]ワークシート!$F$2:$BX$1002,63,0),"")</f>
        <v/>
      </c>
      <c r="AD298" s="125"/>
      <c r="AE298" s="48" t="str">
        <f t="shared" si="7"/>
        <v/>
      </c>
      <c r="AF298" s="48"/>
      <c r="AG298" s="48" t="str">
        <f>+IFERROR(IF(VLOOKUP(#REF!&amp;"-"&amp;ROW()-89,[1]ワークシート!$F$2:$BX$1002,64,0)="","",VLOOKUP(#REF!&amp;"-"&amp;ROW()-89,[1]ワークシート!$F$2:$BX$1002,64,0)),"")</f>
        <v/>
      </c>
      <c r="AH298" s="48"/>
      <c r="AJ298" s="138">
        <v>215</v>
      </c>
      <c r="AK298" s="138" t="e">
        <f>+#REF!&amp;AJ298</f>
        <v>#REF!</v>
      </c>
      <c r="AL298" s="43"/>
      <c r="AM298" s="43" t="str">
        <f>+IFERROR(IF(VLOOKUP(#REF!&amp;"-"&amp;ROW()-89,[1]ワークシート!$F$2:$BW$1002,12,0)="","",VLOOKUP(#REF!&amp;"-"&amp;ROW()-89,[1]ワークシート!$F$2:$BW$1002,12,0)),"")</f>
        <v/>
      </c>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row>
    <row r="299" spans="1:70" ht="35.1" hidden="1" customHeight="1">
      <c r="A299" s="15" t="str">
        <f>+IFERROR(IF(VLOOKUP(#REF!&amp;"-"&amp;ROW()-89,[1]ワークシート!$F$2:$BX$1002,6,0)="","",VLOOKUP(#REF!&amp;"-"&amp;ROW()-89,[1]ワークシート!$F$2:$BX$1002,6,0)),"")</f>
        <v/>
      </c>
      <c r="B299" s="25"/>
      <c r="C299" s="15" t="str">
        <f>+IFERROR(IF(VLOOKUP(#REF!&amp;"-"&amp;ROW()-89,[1]ワークシート!$F$2:$BX$1002,7,0)="","",VLOOKUP(#REF!&amp;"-"&amp;ROW()-89,[1]ワークシート!$F$2:$BX$1002,7,0)),"")</f>
        <v/>
      </c>
      <c r="D299" s="25"/>
      <c r="E299" s="15" t="str">
        <f>+IFERROR(IF(VLOOKUP(#REF!&amp;"-"&amp;ROW()-89,[1]ワークシート!$F$2:$BX$1002,8,0)="","",VLOOKUP(#REF!&amp;"-"&amp;ROW()-89,[1]ワークシート!$F$2:$BX$1002,8,0)),"")</f>
        <v/>
      </c>
      <c r="F299" s="25"/>
      <c r="G299" s="48" t="str">
        <f>+IFERROR(IF(VLOOKUP(#REF!&amp;"-"&amp;ROW()-89,[1]ワークシート!$F$2:$BX$1002,9,0)="","",VLOOKUP(#REF!&amp;"-"&amp;ROW()-89,[1]ワークシート!$F$2:$BX$1002,9,0)),"")</f>
        <v/>
      </c>
      <c r="H29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299" s="52"/>
      <c r="J299" s="15" t="str">
        <f>+IFERROR(IF(VLOOKUP(#REF!&amp;"-"&amp;ROW()-89,[1]ワークシート!$F$2:$BX$1002,16,0)="","",VLOOKUP(#REF!&amp;"-"&amp;ROW()-89,[1]ワークシート!$F$2:$BX$1002,16,0)),"")</f>
        <v/>
      </c>
      <c r="K299" s="30"/>
      <c r="L299" s="25"/>
      <c r="M299" s="57" t="str">
        <f>+IFERROR(VLOOKUP(#REF!&amp;"-"&amp;ROW()-89,[1]ワークシート!$F$2:$BX$1002,21,0),"")</f>
        <v/>
      </c>
      <c r="N299" s="65"/>
      <c r="O299" s="69" t="str">
        <f>+IFERROR(VLOOKUP(#REF!&amp;"-"&amp;ROW()-89,[1]ワークシート!$F$2:$BX$1002,22,0),"")</f>
        <v/>
      </c>
      <c r="P299" s="69"/>
      <c r="Q299" s="74" t="str">
        <f>+IFERROR(IF(VLOOKUP(#REF!&amp;"-"&amp;ROW()-89,[1]ワークシート!$F$2:$BX$1002,53,0)="","",VLOOKUP(#REF!&amp;"-"&amp;ROW()-89,[1]ワークシート!$F$2:$BX$1002,53,0)),"")</f>
        <v/>
      </c>
      <c r="R299" s="74"/>
      <c r="S299" s="74"/>
      <c r="T299" s="69" t="str">
        <f>+IFERROR(VLOOKUP(#REF!&amp;"-"&amp;ROW()-89,[1]ワークシート!$F$2:$BX$1002,58,0),"")</f>
        <v/>
      </c>
      <c r="U299" s="69"/>
      <c r="V299" s="69" t="str">
        <f>+IFERROR(VLOOKUP(#REF!&amp;"-"&amp;ROW()-89,[1]ワークシート!$F$2:$BX$1002,59,0),"")</f>
        <v/>
      </c>
      <c r="W299" s="69"/>
      <c r="X299" s="69"/>
      <c r="Y299" s="48" t="str">
        <f t="shared" si="6"/>
        <v/>
      </c>
      <c r="Z299" s="48"/>
      <c r="AA299" s="15" t="str">
        <f>+IFERROR(VLOOKUP(#REF!&amp;"-"&amp;ROW()-89,[1]ワークシート!$F$2:$BX$1002,10,0)&amp;"","")</f>
        <v/>
      </c>
      <c r="AB299" s="25"/>
      <c r="AC299" s="125" t="str">
        <f>+IFERROR(VLOOKUP(#REF!&amp;"-"&amp;ROW()-89,[1]ワークシート!$F$2:$BX$1002,63,0),"")</f>
        <v/>
      </c>
      <c r="AD299" s="125"/>
      <c r="AE299" s="48" t="str">
        <f t="shared" si="7"/>
        <v/>
      </c>
      <c r="AF299" s="48"/>
      <c r="AG299" s="48" t="str">
        <f>+IFERROR(IF(VLOOKUP(#REF!&amp;"-"&amp;ROW()-89,[1]ワークシート!$F$2:$BX$1002,64,0)="","",VLOOKUP(#REF!&amp;"-"&amp;ROW()-89,[1]ワークシート!$F$2:$BX$1002,64,0)),"")</f>
        <v/>
      </c>
      <c r="AH299" s="48"/>
      <c r="AJ299" s="138">
        <v>216</v>
      </c>
      <c r="AK299" s="138" t="e">
        <f>+#REF!&amp;AJ299</f>
        <v>#REF!</v>
      </c>
      <c r="AL299" s="43"/>
      <c r="AM299" s="43" t="str">
        <f>+IFERROR(IF(VLOOKUP(#REF!&amp;"-"&amp;ROW()-89,[1]ワークシート!$F$2:$BW$1002,12,0)="","",VLOOKUP(#REF!&amp;"-"&amp;ROW()-89,[1]ワークシート!$F$2:$BW$1002,12,0)),"")</f>
        <v/>
      </c>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row>
    <row r="300" spans="1:70" ht="35.1" hidden="1" customHeight="1">
      <c r="A300" s="15" t="str">
        <f>+IFERROR(IF(VLOOKUP(#REF!&amp;"-"&amp;ROW()-89,[1]ワークシート!$F$2:$BX$1002,6,0)="","",VLOOKUP(#REF!&amp;"-"&amp;ROW()-89,[1]ワークシート!$F$2:$BX$1002,6,0)),"")</f>
        <v/>
      </c>
      <c r="B300" s="25"/>
      <c r="C300" s="15" t="str">
        <f>+IFERROR(IF(VLOOKUP(#REF!&amp;"-"&amp;ROW()-89,[1]ワークシート!$F$2:$BX$1002,7,0)="","",VLOOKUP(#REF!&amp;"-"&amp;ROW()-89,[1]ワークシート!$F$2:$BX$1002,7,0)),"")</f>
        <v/>
      </c>
      <c r="D300" s="25"/>
      <c r="E300" s="15" t="str">
        <f>+IFERROR(IF(VLOOKUP(#REF!&amp;"-"&amp;ROW()-89,[1]ワークシート!$F$2:$BX$1002,8,0)="","",VLOOKUP(#REF!&amp;"-"&amp;ROW()-89,[1]ワークシート!$F$2:$BX$1002,8,0)),"")</f>
        <v/>
      </c>
      <c r="F300" s="25"/>
      <c r="G300" s="48" t="str">
        <f>+IFERROR(IF(VLOOKUP(#REF!&amp;"-"&amp;ROW()-89,[1]ワークシート!$F$2:$BX$1002,9,0)="","",VLOOKUP(#REF!&amp;"-"&amp;ROW()-89,[1]ワークシート!$F$2:$BX$1002,9,0)),"")</f>
        <v/>
      </c>
      <c r="H30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0" s="52"/>
      <c r="J300" s="15" t="str">
        <f>+IFERROR(IF(VLOOKUP(#REF!&amp;"-"&amp;ROW()-89,[1]ワークシート!$F$2:$BX$1002,16,0)="","",VLOOKUP(#REF!&amp;"-"&amp;ROW()-89,[1]ワークシート!$F$2:$BX$1002,16,0)),"")</f>
        <v/>
      </c>
      <c r="K300" s="30"/>
      <c r="L300" s="25"/>
      <c r="M300" s="57" t="str">
        <f>+IFERROR(VLOOKUP(#REF!&amp;"-"&amp;ROW()-89,[1]ワークシート!$F$2:$BX$1002,21,0),"")</f>
        <v/>
      </c>
      <c r="N300" s="65"/>
      <c r="O300" s="69" t="str">
        <f>+IFERROR(VLOOKUP(#REF!&amp;"-"&amp;ROW()-89,[1]ワークシート!$F$2:$BX$1002,22,0),"")</f>
        <v/>
      </c>
      <c r="P300" s="69"/>
      <c r="Q300" s="74" t="str">
        <f>+IFERROR(IF(VLOOKUP(#REF!&amp;"-"&amp;ROW()-89,[1]ワークシート!$F$2:$BX$1002,53,0)="","",VLOOKUP(#REF!&amp;"-"&amp;ROW()-89,[1]ワークシート!$F$2:$BX$1002,53,0)),"")</f>
        <v/>
      </c>
      <c r="R300" s="74"/>
      <c r="S300" s="74"/>
      <c r="T300" s="69" t="str">
        <f>+IFERROR(VLOOKUP(#REF!&amp;"-"&amp;ROW()-89,[1]ワークシート!$F$2:$BX$1002,58,0),"")</f>
        <v/>
      </c>
      <c r="U300" s="69"/>
      <c r="V300" s="69" t="str">
        <f>+IFERROR(VLOOKUP(#REF!&amp;"-"&amp;ROW()-89,[1]ワークシート!$F$2:$BX$1002,59,0),"")</f>
        <v/>
      </c>
      <c r="W300" s="69"/>
      <c r="X300" s="69"/>
      <c r="Y300" s="48" t="str">
        <f t="shared" si="6"/>
        <v/>
      </c>
      <c r="Z300" s="48"/>
      <c r="AA300" s="15" t="str">
        <f>+IFERROR(VLOOKUP(#REF!&amp;"-"&amp;ROW()-89,[1]ワークシート!$F$2:$BX$1002,10,0)&amp;"","")</f>
        <v/>
      </c>
      <c r="AB300" s="25"/>
      <c r="AC300" s="125" t="str">
        <f>+IFERROR(VLOOKUP(#REF!&amp;"-"&amp;ROW()-89,[1]ワークシート!$F$2:$BX$1002,63,0),"")</f>
        <v/>
      </c>
      <c r="AD300" s="125"/>
      <c r="AE300" s="48" t="str">
        <f t="shared" si="7"/>
        <v/>
      </c>
      <c r="AF300" s="48"/>
      <c r="AG300" s="48" t="str">
        <f>+IFERROR(IF(VLOOKUP(#REF!&amp;"-"&amp;ROW()-89,[1]ワークシート!$F$2:$BX$1002,64,0)="","",VLOOKUP(#REF!&amp;"-"&amp;ROW()-89,[1]ワークシート!$F$2:$BX$1002,64,0)),"")</f>
        <v/>
      </c>
      <c r="AH300" s="48"/>
      <c r="AJ300" s="138">
        <v>217</v>
      </c>
      <c r="AK300" s="138" t="e">
        <f>+#REF!&amp;AJ300</f>
        <v>#REF!</v>
      </c>
      <c r="AL300" s="43"/>
      <c r="AM300" s="43" t="str">
        <f>+IFERROR(IF(VLOOKUP(#REF!&amp;"-"&amp;ROW()-89,[1]ワークシート!$F$2:$BW$1002,12,0)="","",VLOOKUP(#REF!&amp;"-"&amp;ROW()-89,[1]ワークシート!$F$2:$BW$1002,12,0)),"")</f>
        <v/>
      </c>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row>
    <row r="301" spans="1:70" ht="35.1" hidden="1" customHeight="1">
      <c r="A301" s="15" t="str">
        <f>+IFERROR(IF(VLOOKUP(#REF!&amp;"-"&amp;ROW()-89,[1]ワークシート!$F$2:$BX$1002,6,0)="","",VLOOKUP(#REF!&amp;"-"&amp;ROW()-89,[1]ワークシート!$F$2:$BX$1002,6,0)),"")</f>
        <v/>
      </c>
      <c r="B301" s="25"/>
      <c r="C301" s="15" t="str">
        <f>+IFERROR(IF(VLOOKUP(#REF!&amp;"-"&amp;ROW()-89,[1]ワークシート!$F$2:$BX$1002,7,0)="","",VLOOKUP(#REF!&amp;"-"&amp;ROW()-89,[1]ワークシート!$F$2:$BX$1002,7,0)),"")</f>
        <v/>
      </c>
      <c r="D301" s="25"/>
      <c r="E301" s="15" t="str">
        <f>+IFERROR(IF(VLOOKUP(#REF!&amp;"-"&amp;ROW()-89,[1]ワークシート!$F$2:$BX$1002,8,0)="","",VLOOKUP(#REF!&amp;"-"&amp;ROW()-89,[1]ワークシート!$F$2:$BX$1002,8,0)),"")</f>
        <v/>
      </c>
      <c r="F301" s="25"/>
      <c r="G301" s="48" t="str">
        <f>+IFERROR(IF(VLOOKUP(#REF!&amp;"-"&amp;ROW()-89,[1]ワークシート!$F$2:$BX$1002,9,0)="","",VLOOKUP(#REF!&amp;"-"&amp;ROW()-89,[1]ワークシート!$F$2:$BX$1002,9,0)),"")</f>
        <v/>
      </c>
      <c r="H30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1" s="52"/>
      <c r="J301" s="15" t="str">
        <f>+IFERROR(IF(VLOOKUP(#REF!&amp;"-"&amp;ROW()-89,[1]ワークシート!$F$2:$BX$1002,16,0)="","",VLOOKUP(#REF!&amp;"-"&amp;ROW()-89,[1]ワークシート!$F$2:$BX$1002,16,0)),"")</f>
        <v/>
      </c>
      <c r="K301" s="30"/>
      <c r="L301" s="25"/>
      <c r="M301" s="57" t="str">
        <f>+IFERROR(VLOOKUP(#REF!&amp;"-"&amp;ROW()-89,[1]ワークシート!$F$2:$BX$1002,21,0),"")</f>
        <v/>
      </c>
      <c r="N301" s="65"/>
      <c r="O301" s="69" t="str">
        <f>+IFERROR(VLOOKUP(#REF!&amp;"-"&amp;ROW()-89,[1]ワークシート!$F$2:$BX$1002,22,0),"")</f>
        <v/>
      </c>
      <c r="P301" s="69"/>
      <c r="Q301" s="74" t="str">
        <f>+IFERROR(IF(VLOOKUP(#REF!&amp;"-"&amp;ROW()-89,[1]ワークシート!$F$2:$BX$1002,53,0)="","",VLOOKUP(#REF!&amp;"-"&amp;ROW()-89,[1]ワークシート!$F$2:$BX$1002,53,0)),"")</f>
        <v/>
      </c>
      <c r="R301" s="74"/>
      <c r="S301" s="74"/>
      <c r="T301" s="69" t="str">
        <f>+IFERROR(VLOOKUP(#REF!&amp;"-"&amp;ROW()-89,[1]ワークシート!$F$2:$BX$1002,58,0),"")</f>
        <v/>
      </c>
      <c r="U301" s="69"/>
      <c r="V301" s="69" t="str">
        <f>+IFERROR(VLOOKUP(#REF!&amp;"-"&amp;ROW()-89,[1]ワークシート!$F$2:$BX$1002,59,0),"")</f>
        <v/>
      </c>
      <c r="W301" s="69"/>
      <c r="X301" s="69"/>
      <c r="Y301" s="48" t="str">
        <f t="shared" si="6"/>
        <v/>
      </c>
      <c r="Z301" s="48"/>
      <c r="AA301" s="15" t="str">
        <f>+IFERROR(VLOOKUP(#REF!&amp;"-"&amp;ROW()-89,[1]ワークシート!$F$2:$BX$1002,10,0)&amp;"","")</f>
        <v/>
      </c>
      <c r="AB301" s="25"/>
      <c r="AC301" s="125" t="str">
        <f>+IFERROR(VLOOKUP(#REF!&amp;"-"&amp;ROW()-89,[1]ワークシート!$F$2:$BX$1002,63,0),"")</f>
        <v/>
      </c>
      <c r="AD301" s="125"/>
      <c r="AE301" s="48" t="str">
        <f t="shared" si="7"/>
        <v/>
      </c>
      <c r="AF301" s="48"/>
      <c r="AG301" s="48" t="str">
        <f>+IFERROR(IF(VLOOKUP(#REF!&amp;"-"&amp;ROW()-89,[1]ワークシート!$F$2:$BX$1002,64,0)="","",VLOOKUP(#REF!&amp;"-"&amp;ROW()-89,[1]ワークシート!$F$2:$BX$1002,64,0)),"")</f>
        <v/>
      </c>
      <c r="AH301" s="48"/>
      <c r="AJ301" s="138">
        <v>218</v>
      </c>
      <c r="AK301" s="138" t="e">
        <f>+#REF!&amp;AJ301</f>
        <v>#REF!</v>
      </c>
      <c r="AL301" s="43"/>
      <c r="AM301" s="43" t="str">
        <f>+IFERROR(IF(VLOOKUP(#REF!&amp;"-"&amp;ROW()-89,[1]ワークシート!$F$2:$BW$1002,12,0)="","",VLOOKUP(#REF!&amp;"-"&amp;ROW()-89,[1]ワークシート!$F$2:$BW$1002,12,0)),"")</f>
        <v/>
      </c>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row>
    <row r="302" spans="1:70" ht="35.1" hidden="1" customHeight="1">
      <c r="A302" s="15" t="str">
        <f>+IFERROR(IF(VLOOKUP(#REF!&amp;"-"&amp;ROW()-89,[1]ワークシート!$F$2:$BX$1002,6,0)="","",VLOOKUP(#REF!&amp;"-"&amp;ROW()-89,[1]ワークシート!$F$2:$BX$1002,6,0)),"")</f>
        <v/>
      </c>
      <c r="B302" s="25"/>
      <c r="C302" s="15" t="str">
        <f>+IFERROR(IF(VLOOKUP(#REF!&amp;"-"&amp;ROW()-89,[1]ワークシート!$F$2:$BX$1002,7,0)="","",VLOOKUP(#REF!&amp;"-"&amp;ROW()-89,[1]ワークシート!$F$2:$BX$1002,7,0)),"")</f>
        <v/>
      </c>
      <c r="D302" s="25"/>
      <c r="E302" s="15" t="str">
        <f>+IFERROR(IF(VLOOKUP(#REF!&amp;"-"&amp;ROW()-89,[1]ワークシート!$F$2:$BX$1002,8,0)="","",VLOOKUP(#REF!&amp;"-"&amp;ROW()-89,[1]ワークシート!$F$2:$BX$1002,8,0)),"")</f>
        <v/>
      </c>
      <c r="F302" s="25"/>
      <c r="G302" s="48" t="str">
        <f>+IFERROR(IF(VLOOKUP(#REF!&amp;"-"&amp;ROW()-89,[1]ワークシート!$F$2:$BX$1002,9,0)="","",VLOOKUP(#REF!&amp;"-"&amp;ROW()-89,[1]ワークシート!$F$2:$BX$1002,9,0)),"")</f>
        <v/>
      </c>
      <c r="H30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2" s="52"/>
      <c r="J302" s="15" t="str">
        <f>+IFERROR(IF(VLOOKUP(#REF!&amp;"-"&amp;ROW()-89,[1]ワークシート!$F$2:$BX$1002,16,0)="","",VLOOKUP(#REF!&amp;"-"&amp;ROW()-89,[1]ワークシート!$F$2:$BX$1002,16,0)),"")</f>
        <v/>
      </c>
      <c r="K302" s="30"/>
      <c r="L302" s="25"/>
      <c r="M302" s="57" t="str">
        <f>+IFERROR(VLOOKUP(#REF!&amp;"-"&amp;ROW()-89,[1]ワークシート!$F$2:$BX$1002,21,0),"")</f>
        <v/>
      </c>
      <c r="N302" s="65"/>
      <c r="O302" s="69" t="str">
        <f>+IFERROR(VLOOKUP(#REF!&amp;"-"&amp;ROW()-89,[1]ワークシート!$F$2:$BX$1002,22,0),"")</f>
        <v/>
      </c>
      <c r="P302" s="69"/>
      <c r="Q302" s="74" t="str">
        <f>+IFERROR(IF(VLOOKUP(#REF!&amp;"-"&amp;ROW()-89,[1]ワークシート!$F$2:$BX$1002,53,0)="","",VLOOKUP(#REF!&amp;"-"&amp;ROW()-89,[1]ワークシート!$F$2:$BX$1002,53,0)),"")</f>
        <v/>
      </c>
      <c r="R302" s="74"/>
      <c r="S302" s="74"/>
      <c r="T302" s="69" t="str">
        <f>+IFERROR(VLOOKUP(#REF!&amp;"-"&amp;ROW()-89,[1]ワークシート!$F$2:$BX$1002,58,0),"")</f>
        <v/>
      </c>
      <c r="U302" s="69"/>
      <c r="V302" s="69" t="str">
        <f>+IFERROR(VLOOKUP(#REF!&amp;"-"&amp;ROW()-89,[1]ワークシート!$F$2:$BX$1002,59,0),"")</f>
        <v/>
      </c>
      <c r="W302" s="69"/>
      <c r="X302" s="69"/>
      <c r="Y302" s="48" t="str">
        <f t="shared" si="6"/>
        <v/>
      </c>
      <c r="Z302" s="48"/>
      <c r="AA302" s="15" t="str">
        <f>+IFERROR(VLOOKUP(#REF!&amp;"-"&amp;ROW()-89,[1]ワークシート!$F$2:$BX$1002,10,0)&amp;"","")</f>
        <v/>
      </c>
      <c r="AB302" s="25"/>
      <c r="AC302" s="125" t="str">
        <f>+IFERROR(VLOOKUP(#REF!&amp;"-"&amp;ROW()-89,[1]ワークシート!$F$2:$BX$1002,63,0),"")</f>
        <v/>
      </c>
      <c r="AD302" s="125"/>
      <c r="AE302" s="48" t="str">
        <f t="shared" si="7"/>
        <v/>
      </c>
      <c r="AF302" s="48"/>
      <c r="AG302" s="48" t="str">
        <f>+IFERROR(IF(VLOOKUP(#REF!&amp;"-"&amp;ROW()-89,[1]ワークシート!$F$2:$BX$1002,64,0)="","",VLOOKUP(#REF!&amp;"-"&amp;ROW()-89,[1]ワークシート!$F$2:$BX$1002,64,0)),"")</f>
        <v/>
      </c>
      <c r="AH302" s="48"/>
      <c r="AJ302" s="138">
        <v>219</v>
      </c>
      <c r="AK302" s="138" t="e">
        <f>+#REF!&amp;AJ302</f>
        <v>#REF!</v>
      </c>
      <c r="AL302" s="43"/>
      <c r="AM302" s="43" t="str">
        <f>+IFERROR(IF(VLOOKUP(#REF!&amp;"-"&amp;ROW()-89,[1]ワークシート!$F$2:$BW$1002,12,0)="","",VLOOKUP(#REF!&amp;"-"&amp;ROW()-89,[1]ワークシート!$F$2:$BW$1002,12,0)),"")</f>
        <v/>
      </c>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row>
    <row r="303" spans="1:70" ht="35.1" hidden="1" customHeight="1">
      <c r="A303" s="15" t="str">
        <f>+IFERROR(IF(VLOOKUP(#REF!&amp;"-"&amp;ROW()-89,[1]ワークシート!$F$2:$BX$1002,6,0)="","",VLOOKUP(#REF!&amp;"-"&amp;ROW()-89,[1]ワークシート!$F$2:$BX$1002,6,0)),"")</f>
        <v/>
      </c>
      <c r="B303" s="25"/>
      <c r="C303" s="15" t="str">
        <f>+IFERROR(IF(VLOOKUP(#REF!&amp;"-"&amp;ROW()-89,[1]ワークシート!$F$2:$BX$1002,7,0)="","",VLOOKUP(#REF!&amp;"-"&amp;ROW()-89,[1]ワークシート!$F$2:$BX$1002,7,0)),"")</f>
        <v/>
      </c>
      <c r="D303" s="25"/>
      <c r="E303" s="15" t="str">
        <f>+IFERROR(IF(VLOOKUP(#REF!&amp;"-"&amp;ROW()-89,[1]ワークシート!$F$2:$BX$1002,8,0)="","",VLOOKUP(#REF!&amp;"-"&amp;ROW()-89,[1]ワークシート!$F$2:$BX$1002,8,0)),"")</f>
        <v/>
      </c>
      <c r="F303" s="25"/>
      <c r="G303" s="48" t="str">
        <f>+IFERROR(IF(VLOOKUP(#REF!&amp;"-"&amp;ROW()-89,[1]ワークシート!$F$2:$BX$1002,9,0)="","",VLOOKUP(#REF!&amp;"-"&amp;ROW()-89,[1]ワークシート!$F$2:$BX$1002,9,0)),"")</f>
        <v/>
      </c>
      <c r="H30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3" s="52"/>
      <c r="J303" s="15" t="str">
        <f>+IFERROR(IF(VLOOKUP(#REF!&amp;"-"&amp;ROW()-89,[1]ワークシート!$F$2:$BX$1002,16,0)="","",VLOOKUP(#REF!&amp;"-"&amp;ROW()-89,[1]ワークシート!$F$2:$BX$1002,16,0)),"")</f>
        <v/>
      </c>
      <c r="K303" s="30"/>
      <c r="L303" s="25"/>
      <c r="M303" s="57" t="str">
        <f>+IFERROR(VLOOKUP(#REF!&amp;"-"&amp;ROW()-89,[1]ワークシート!$F$2:$BX$1002,21,0),"")</f>
        <v/>
      </c>
      <c r="N303" s="65"/>
      <c r="O303" s="69" t="str">
        <f>+IFERROR(VLOOKUP(#REF!&amp;"-"&amp;ROW()-89,[1]ワークシート!$F$2:$BX$1002,22,0),"")</f>
        <v/>
      </c>
      <c r="P303" s="69"/>
      <c r="Q303" s="74" t="str">
        <f>+IFERROR(IF(VLOOKUP(#REF!&amp;"-"&amp;ROW()-89,[1]ワークシート!$F$2:$BX$1002,53,0)="","",VLOOKUP(#REF!&amp;"-"&amp;ROW()-89,[1]ワークシート!$F$2:$BX$1002,53,0)),"")</f>
        <v/>
      </c>
      <c r="R303" s="74"/>
      <c r="S303" s="74"/>
      <c r="T303" s="69" t="str">
        <f>+IFERROR(VLOOKUP(#REF!&amp;"-"&amp;ROW()-89,[1]ワークシート!$F$2:$BX$1002,58,0),"")</f>
        <v/>
      </c>
      <c r="U303" s="69"/>
      <c r="V303" s="69" t="str">
        <f>+IFERROR(VLOOKUP(#REF!&amp;"-"&amp;ROW()-89,[1]ワークシート!$F$2:$BX$1002,59,0),"")</f>
        <v/>
      </c>
      <c r="W303" s="69"/>
      <c r="X303" s="69"/>
      <c r="Y303" s="48" t="str">
        <f t="shared" si="6"/>
        <v/>
      </c>
      <c r="Z303" s="48"/>
      <c r="AA303" s="15" t="str">
        <f>+IFERROR(VLOOKUP(#REF!&amp;"-"&amp;ROW()-89,[1]ワークシート!$F$2:$BX$1002,10,0)&amp;"","")</f>
        <v/>
      </c>
      <c r="AB303" s="25"/>
      <c r="AC303" s="125" t="str">
        <f>+IFERROR(VLOOKUP(#REF!&amp;"-"&amp;ROW()-89,[1]ワークシート!$F$2:$BX$1002,63,0),"")</f>
        <v/>
      </c>
      <c r="AD303" s="125"/>
      <c r="AE303" s="48" t="str">
        <f t="shared" si="7"/>
        <v/>
      </c>
      <c r="AF303" s="48"/>
      <c r="AG303" s="48" t="str">
        <f>+IFERROR(IF(VLOOKUP(#REF!&amp;"-"&amp;ROW()-89,[1]ワークシート!$F$2:$BX$1002,64,0)="","",VLOOKUP(#REF!&amp;"-"&amp;ROW()-89,[1]ワークシート!$F$2:$BX$1002,64,0)),"")</f>
        <v/>
      </c>
      <c r="AH303" s="48"/>
      <c r="AJ303" s="138">
        <v>220</v>
      </c>
      <c r="AK303" s="138" t="e">
        <f>+#REF!&amp;AJ303</f>
        <v>#REF!</v>
      </c>
      <c r="AL303" s="43"/>
      <c r="AM303" s="43" t="str">
        <f>+IFERROR(IF(VLOOKUP(#REF!&amp;"-"&amp;ROW()-89,[1]ワークシート!$F$2:$BW$1002,12,0)="","",VLOOKUP(#REF!&amp;"-"&amp;ROW()-89,[1]ワークシート!$F$2:$BW$1002,12,0)),"")</f>
        <v/>
      </c>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row>
    <row r="304" spans="1:70" ht="35.1" hidden="1" customHeight="1">
      <c r="A304" s="15" t="str">
        <f>+IFERROR(IF(VLOOKUP(#REF!&amp;"-"&amp;ROW()-89,[1]ワークシート!$F$2:$BX$1002,6,0)="","",VLOOKUP(#REF!&amp;"-"&amp;ROW()-89,[1]ワークシート!$F$2:$BX$1002,6,0)),"")</f>
        <v/>
      </c>
      <c r="B304" s="25"/>
      <c r="C304" s="15" t="str">
        <f>+IFERROR(IF(VLOOKUP(#REF!&amp;"-"&amp;ROW()-89,[1]ワークシート!$F$2:$BX$1002,7,0)="","",VLOOKUP(#REF!&amp;"-"&amp;ROW()-89,[1]ワークシート!$F$2:$BX$1002,7,0)),"")</f>
        <v/>
      </c>
      <c r="D304" s="25"/>
      <c r="E304" s="15" t="str">
        <f>+IFERROR(IF(VLOOKUP(#REF!&amp;"-"&amp;ROW()-89,[1]ワークシート!$F$2:$BX$1002,8,0)="","",VLOOKUP(#REF!&amp;"-"&amp;ROW()-89,[1]ワークシート!$F$2:$BX$1002,8,0)),"")</f>
        <v/>
      </c>
      <c r="F304" s="25"/>
      <c r="G304" s="48" t="str">
        <f>+IFERROR(IF(VLOOKUP(#REF!&amp;"-"&amp;ROW()-89,[1]ワークシート!$F$2:$BX$1002,9,0)="","",VLOOKUP(#REF!&amp;"-"&amp;ROW()-89,[1]ワークシート!$F$2:$BX$1002,9,0)),"")</f>
        <v/>
      </c>
      <c r="H30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4" s="52"/>
      <c r="J304" s="15" t="str">
        <f>+IFERROR(IF(VLOOKUP(#REF!&amp;"-"&amp;ROW()-89,[1]ワークシート!$F$2:$BX$1002,16,0)="","",VLOOKUP(#REF!&amp;"-"&amp;ROW()-89,[1]ワークシート!$F$2:$BX$1002,16,0)),"")</f>
        <v/>
      </c>
      <c r="K304" s="30"/>
      <c r="L304" s="25"/>
      <c r="M304" s="57" t="str">
        <f>+IFERROR(VLOOKUP(#REF!&amp;"-"&amp;ROW()-89,[1]ワークシート!$F$2:$BX$1002,21,0),"")</f>
        <v/>
      </c>
      <c r="N304" s="65"/>
      <c r="O304" s="69" t="str">
        <f>+IFERROR(VLOOKUP(#REF!&amp;"-"&amp;ROW()-89,[1]ワークシート!$F$2:$BX$1002,22,0),"")</f>
        <v/>
      </c>
      <c r="P304" s="69"/>
      <c r="Q304" s="74" t="str">
        <f>+IFERROR(IF(VLOOKUP(#REF!&amp;"-"&amp;ROW()-89,[1]ワークシート!$F$2:$BX$1002,53,0)="","",VLOOKUP(#REF!&amp;"-"&amp;ROW()-89,[1]ワークシート!$F$2:$BX$1002,53,0)),"")</f>
        <v/>
      </c>
      <c r="R304" s="74"/>
      <c r="S304" s="74"/>
      <c r="T304" s="69" t="str">
        <f>+IFERROR(VLOOKUP(#REF!&amp;"-"&amp;ROW()-89,[1]ワークシート!$F$2:$BX$1002,58,0),"")</f>
        <v/>
      </c>
      <c r="U304" s="69"/>
      <c r="V304" s="69" t="str">
        <f>+IFERROR(VLOOKUP(#REF!&amp;"-"&amp;ROW()-89,[1]ワークシート!$F$2:$BX$1002,59,0),"")</f>
        <v/>
      </c>
      <c r="W304" s="69"/>
      <c r="X304" s="69"/>
      <c r="Y304" s="48" t="str">
        <f t="shared" si="6"/>
        <v/>
      </c>
      <c r="Z304" s="48"/>
      <c r="AA304" s="15" t="str">
        <f>+IFERROR(VLOOKUP(#REF!&amp;"-"&amp;ROW()-89,[1]ワークシート!$F$2:$BX$1002,10,0)&amp;"","")</f>
        <v/>
      </c>
      <c r="AB304" s="25"/>
      <c r="AC304" s="125" t="str">
        <f>+IFERROR(VLOOKUP(#REF!&amp;"-"&amp;ROW()-89,[1]ワークシート!$F$2:$BX$1002,63,0),"")</f>
        <v/>
      </c>
      <c r="AD304" s="125"/>
      <c r="AE304" s="48" t="str">
        <f t="shared" si="7"/>
        <v/>
      </c>
      <c r="AF304" s="48"/>
      <c r="AG304" s="48" t="str">
        <f>+IFERROR(IF(VLOOKUP(#REF!&amp;"-"&amp;ROW()-89,[1]ワークシート!$F$2:$BX$1002,64,0)="","",VLOOKUP(#REF!&amp;"-"&amp;ROW()-89,[1]ワークシート!$F$2:$BX$1002,64,0)),"")</f>
        <v/>
      </c>
      <c r="AH304" s="48"/>
      <c r="AJ304" s="138">
        <v>221</v>
      </c>
      <c r="AK304" s="138" t="e">
        <f>+#REF!&amp;AJ304</f>
        <v>#REF!</v>
      </c>
      <c r="AL304" s="43"/>
      <c r="AM304" s="43" t="str">
        <f>+IFERROR(IF(VLOOKUP(#REF!&amp;"-"&amp;ROW()-89,[1]ワークシート!$F$2:$BW$1002,12,0)="","",VLOOKUP(#REF!&amp;"-"&amp;ROW()-89,[1]ワークシート!$F$2:$BW$1002,12,0)),"")</f>
        <v/>
      </c>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row>
    <row r="305" spans="1:70" ht="35.1" hidden="1" customHeight="1">
      <c r="A305" s="15" t="str">
        <f>+IFERROR(IF(VLOOKUP(#REF!&amp;"-"&amp;ROW()-89,[1]ワークシート!$F$2:$BX$1002,6,0)="","",VLOOKUP(#REF!&amp;"-"&amp;ROW()-89,[1]ワークシート!$F$2:$BX$1002,6,0)),"")</f>
        <v/>
      </c>
      <c r="B305" s="25"/>
      <c r="C305" s="15" t="str">
        <f>+IFERROR(IF(VLOOKUP(#REF!&amp;"-"&amp;ROW()-89,[1]ワークシート!$F$2:$BX$1002,7,0)="","",VLOOKUP(#REF!&amp;"-"&amp;ROW()-89,[1]ワークシート!$F$2:$BX$1002,7,0)),"")</f>
        <v/>
      </c>
      <c r="D305" s="25"/>
      <c r="E305" s="15" t="str">
        <f>+IFERROR(IF(VLOOKUP(#REF!&amp;"-"&amp;ROW()-89,[1]ワークシート!$F$2:$BX$1002,8,0)="","",VLOOKUP(#REF!&amp;"-"&amp;ROW()-89,[1]ワークシート!$F$2:$BX$1002,8,0)),"")</f>
        <v/>
      </c>
      <c r="F305" s="25"/>
      <c r="G305" s="48" t="str">
        <f>+IFERROR(IF(VLOOKUP(#REF!&amp;"-"&amp;ROW()-89,[1]ワークシート!$F$2:$BX$1002,9,0)="","",VLOOKUP(#REF!&amp;"-"&amp;ROW()-89,[1]ワークシート!$F$2:$BX$1002,9,0)),"")</f>
        <v/>
      </c>
      <c r="H30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5" s="52"/>
      <c r="J305" s="15" t="str">
        <f>+IFERROR(IF(VLOOKUP(#REF!&amp;"-"&amp;ROW()-89,[1]ワークシート!$F$2:$BX$1002,16,0)="","",VLOOKUP(#REF!&amp;"-"&amp;ROW()-89,[1]ワークシート!$F$2:$BX$1002,16,0)),"")</f>
        <v/>
      </c>
      <c r="K305" s="30"/>
      <c r="L305" s="25"/>
      <c r="M305" s="57" t="str">
        <f>+IFERROR(VLOOKUP(#REF!&amp;"-"&amp;ROW()-89,[1]ワークシート!$F$2:$BX$1002,21,0),"")</f>
        <v/>
      </c>
      <c r="N305" s="65"/>
      <c r="O305" s="69" t="str">
        <f>+IFERROR(VLOOKUP(#REF!&amp;"-"&amp;ROW()-89,[1]ワークシート!$F$2:$BX$1002,22,0),"")</f>
        <v/>
      </c>
      <c r="P305" s="69"/>
      <c r="Q305" s="74" t="str">
        <f>+IFERROR(IF(VLOOKUP(#REF!&amp;"-"&amp;ROW()-89,[1]ワークシート!$F$2:$BX$1002,53,0)="","",VLOOKUP(#REF!&amp;"-"&amp;ROW()-89,[1]ワークシート!$F$2:$BX$1002,53,0)),"")</f>
        <v/>
      </c>
      <c r="R305" s="74"/>
      <c r="S305" s="74"/>
      <c r="T305" s="69" t="str">
        <f>+IFERROR(VLOOKUP(#REF!&amp;"-"&amp;ROW()-89,[1]ワークシート!$F$2:$BX$1002,58,0),"")</f>
        <v/>
      </c>
      <c r="U305" s="69"/>
      <c r="V305" s="69" t="str">
        <f>+IFERROR(VLOOKUP(#REF!&amp;"-"&amp;ROW()-89,[1]ワークシート!$F$2:$BX$1002,59,0),"")</f>
        <v/>
      </c>
      <c r="W305" s="69"/>
      <c r="X305" s="69"/>
      <c r="Y305" s="48" t="str">
        <f t="shared" si="6"/>
        <v/>
      </c>
      <c r="Z305" s="48"/>
      <c r="AA305" s="15" t="str">
        <f>+IFERROR(VLOOKUP(#REF!&amp;"-"&amp;ROW()-89,[1]ワークシート!$F$2:$BX$1002,10,0)&amp;"","")</f>
        <v/>
      </c>
      <c r="AB305" s="25"/>
      <c r="AC305" s="125" t="str">
        <f>+IFERROR(VLOOKUP(#REF!&amp;"-"&amp;ROW()-89,[1]ワークシート!$F$2:$BX$1002,63,0),"")</f>
        <v/>
      </c>
      <c r="AD305" s="125"/>
      <c r="AE305" s="48" t="str">
        <f t="shared" si="7"/>
        <v/>
      </c>
      <c r="AF305" s="48"/>
      <c r="AG305" s="48" t="str">
        <f>+IFERROR(IF(VLOOKUP(#REF!&amp;"-"&amp;ROW()-89,[1]ワークシート!$F$2:$BX$1002,64,0)="","",VLOOKUP(#REF!&amp;"-"&amp;ROW()-89,[1]ワークシート!$F$2:$BX$1002,64,0)),"")</f>
        <v/>
      </c>
      <c r="AH305" s="48"/>
      <c r="AJ305" s="138">
        <v>222</v>
      </c>
      <c r="AK305" s="138" t="e">
        <f>+#REF!&amp;AJ305</f>
        <v>#REF!</v>
      </c>
      <c r="AL305" s="43"/>
      <c r="AM305" s="43" t="str">
        <f>+IFERROR(IF(VLOOKUP(#REF!&amp;"-"&amp;ROW()-89,[1]ワークシート!$F$2:$BW$1002,12,0)="","",VLOOKUP(#REF!&amp;"-"&amp;ROW()-89,[1]ワークシート!$F$2:$BW$1002,12,0)),"")</f>
        <v/>
      </c>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row>
    <row r="306" spans="1:70" ht="35.1" hidden="1" customHeight="1">
      <c r="A306" s="15" t="str">
        <f>+IFERROR(IF(VLOOKUP(#REF!&amp;"-"&amp;ROW()-89,[1]ワークシート!$F$2:$BX$1002,6,0)="","",VLOOKUP(#REF!&amp;"-"&amp;ROW()-89,[1]ワークシート!$F$2:$BX$1002,6,0)),"")</f>
        <v/>
      </c>
      <c r="B306" s="25"/>
      <c r="C306" s="15" t="str">
        <f>+IFERROR(IF(VLOOKUP(#REF!&amp;"-"&amp;ROW()-89,[1]ワークシート!$F$2:$BX$1002,7,0)="","",VLOOKUP(#REF!&amp;"-"&amp;ROW()-89,[1]ワークシート!$F$2:$BX$1002,7,0)),"")</f>
        <v/>
      </c>
      <c r="D306" s="25"/>
      <c r="E306" s="15" t="str">
        <f>+IFERROR(IF(VLOOKUP(#REF!&amp;"-"&amp;ROW()-89,[1]ワークシート!$F$2:$BX$1002,8,0)="","",VLOOKUP(#REF!&amp;"-"&amp;ROW()-89,[1]ワークシート!$F$2:$BX$1002,8,0)),"")</f>
        <v/>
      </c>
      <c r="F306" s="25"/>
      <c r="G306" s="48" t="str">
        <f>+IFERROR(IF(VLOOKUP(#REF!&amp;"-"&amp;ROW()-89,[1]ワークシート!$F$2:$BX$1002,9,0)="","",VLOOKUP(#REF!&amp;"-"&amp;ROW()-89,[1]ワークシート!$F$2:$BX$1002,9,0)),"")</f>
        <v/>
      </c>
      <c r="H30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6" s="52"/>
      <c r="J306" s="15" t="str">
        <f>+IFERROR(IF(VLOOKUP(#REF!&amp;"-"&amp;ROW()-89,[1]ワークシート!$F$2:$BX$1002,16,0)="","",VLOOKUP(#REF!&amp;"-"&amp;ROW()-89,[1]ワークシート!$F$2:$BX$1002,16,0)),"")</f>
        <v/>
      </c>
      <c r="K306" s="30"/>
      <c r="L306" s="25"/>
      <c r="M306" s="57" t="str">
        <f>+IFERROR(VLOOKUP(#REF!&amp;"-"&amp;ROW()-89,[1]ワークシート!$F$2:$BX$1002,21,0),"")</f>
        <v/>
      </c>
      <c r="N306" s="65"/>
      <c r="O306" s="69" t="str">
        <f>+IFERROR(VLOOKUP(#REF!&amp;"-"&amp;ROW()-89,[1]ワークシート!$F$2:$BX$1002,22,0),"")</f>
        <v/>
      </c>
      <c r="P306" s="69"/>
      <c r="Q306" s="74" t="str">
        <f>+IFERROR(IF(VLOOKUP(#REF!&amp;"-"&amp;ROW()-89,[1]ワークシート!$F$2:$BX$1002,53,0)="","",VLOOKUP(#REF!&amp;"-"&amp;ROW()-89,[1]ワークシート!$F$2:$BX$1002,53,0)),"")</f>
        <v/>
      </c>
      <c r="R306" s="74"/>
      <c r="S306" s="74"/>
      <c r="T306" s="69" t="str">
        <f>+IFERROR(VLOOKUP(#REF!&amp;"-"&amp;ROW()-89,[1]ワークシート!$F$2:$BX$1002,58,0),"")</f>
        <v/>
      </c>
      <c r="U306" s="69"/>
      <c r="V306" s="69" t="str">
        <f>+IFERROR(VLOOKUP(#REF!&amp;"-"&amp;ROW()-89,[1]ワークシート!$F$2:$BX$1002,59,0),"")</f>
        <v/>
      </c>
      <c r="W306" s="69"/>
      <c r="X306" s="69"/>
      <c r="Y306" s="48" t="str">
        <f t="shared" si="6"/>
        <v/>
      </c>
      <c r="Z306" s="48"/>
      <c r="AA306" s="15" t="str">
        <f>+IFERROR(VLOOKUP(#REF!&amp;"-"&amp;ROW()-89,[1]ワークシート!$F$2:$BX$1002,10,0)&amp;"","")</f>
        <v/>
      </c>
      <c r="AB306" s="25"/>
      <c r="AC306" s="125" t="str">
        <f>+IFERROR(VLOOKUP(#REF!&amp;"-"&amp;ROW()-89,[1]ワークシート!$F$2:$BX$1002,63,0),"")</f>
        <v/>
      </c>
      <c r="AD306" s="125"/>
      <c r="AE306" s="48" t="str">
        <f t="shared" si="7"/>
        <v/>
      </c>
      <c r="AF306" s="48"/>
      <c r="AG306" s="48" t="str">
        <f>+IFERROR(IF(VLOOKUP(#REF!&amp;"-"&amp;ROW()-89,[1]ワークシート!$F$2:$BX$1002,64,0)="","",VLOOKUP(#REF!&amp;"-"&amp;ROW()-89,[1]ワークシート!$F$2:$BX$1002,64,0)),"")</f>
        <v/>
      </c>
      <c r="AH306" s="48"/>
      <c r="AJ306" s="138">
        <v>223</v>
      </c>
      <c r="AK306" s="138" t="e">
        <f>+#REF!&amp;AJ306</f>
        <v>#REF!</v>
      </c>
      <c r="AL306" s="43"/>
      <c r="AM306" s="43" t="str">
        <f>+IFERROR(IF(VLOOKUP(#REF!&amp;"-"&amp;ROW()-89,[1]ワークシート!$F$2:$BW$1002,12,0)="","",VLOOKUP(#REF!&amp;"-"&amp;ROW()-89,[1]ワークシート!$F$2:$BW$1002,12,0)),"")</f>
        <v/>
      </c>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row>
    <row r="307" spans="1:70" ht="35.1" hidden="1" customHeight="1">
      <c r="A307" s="15" t="str">
        <f>+IFERROR(IF(VLOOKUP(#REF!&amp;"-"&amp;ROW()-89,[1]ワークシート!$F$2:$BX$1002,6,0)="","",VLOOKUP(#REF!&amp;"-"&amp;ROW()-89,[1]ワークシート!$F$2:$BX$1002,6,0)),"")</f>
        <v/>
      </c>
      <c r="B307" s="25"/>
      <c r="C307" s="15" t="str">
        <f>+IFERROR(IF(VLOOKUP(#REF!&amp;"-"&amp;ROW()-89,[1]ワークシート!$F$2:$BX$1002,7,0)="","",VLOOKUP(#REF!&amp;"-"&amp;ROW()-89,[1]ワークシート!$F$2:$BX$1002,7,0)),"")</f>
        <v/>
      </c>
      <c r="D307" s="25"/>
      <c r="E307" s="15" t="str">
        <f>+IFERROR(IF(VLOOKUP(#REF!&amp;"-"&amp;ROW()-89,[1]ワークシート!$F$2:$BX$1002,8,0)="","",VLOOKUP(#REF!&amp;"-"&amp;ROW()-89,[1]ワークシート!$F$2:$BX$1002,8,0)),"")</f>
        <v/>
      </c>
      <c r="F307" s="25"/>
      <c r="G307" s="48" t="str">
        <f>+IFERROR(IF(VLOOKUP(#REF!&amp;"-"&amp;ROW()-89,[1]ワークシート!$F$2:$BX$1002,9,0)="","",VLOOKUP(#REF!&amp;"-"&amp;ROW()-89,[1]ワークシート!$F$2:$BX$1002,9,0)),"")</f>
        <v/>
      </c>
      <c r="H30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7" s="52"/>
      <c r="J307" s="15" t="str">
        <f>+IFERROR(IF(VLOOKUP(#REF!&amp;"-"&amp;ROW()-89,[1]ワークシート!$F$2:$BX$1002,16,0)="","",VLOOKUP(#REF!&amp;"-"&amp;ROW()-89,[1]ワークシート!$F$2:$BX$1002,16,0)),"")</f>
        <v/>
      </c>
      <c r="K307" s="30"/>
      <c r="L307" s="25"/>
      <c r="M307" s="57" t="str">
        <f>+IFERROR(VLOOKUP(#REF!&amp;"-"&amp;ROW()-89,[1]ワークシート!$F$2:$BX$1002,21,0),"")</f>
        <v/>
      </c>
      <c r="N307" s="65"/>
      <c r="O307" s="69" t="str">
        <f>+IFERROR(VLOOKUP(#REF!&amp;"-"&amp;ROW()-89,[1]ワークシート!$F$2:$BX$1002,22,0),"")</f>
        <v/>
      </c>
      <c r="P307" s="69"/>
      <c r="Q307" s="74" t="str">
        <f>+IFERROR(IF(VLOOKUP(#REF!&amp;"-"&amp;ROW()-89,[1]ワークシート!$F$2:$BX$1002,53,0)="","",VLOOKUP(#REF!&amp;"-"&amp;ROW()-89,[1]ワークシート!$F$2:$BX$1002,53,0)),"")</f>
        <v/>
      </c>
      <c r="R307" s="74"/>
      <c r="S307" s="74"/>
      <c r="T307" s="69" t="str">
        <f>+IFERROR(VLOOKUP(#REF!&amp;"-"&amp;ROW()-89,[1]ワークシート!$F$2:$BX$1002,58,0),"")</f>
        <v/>
      </c>
      <c r="U307" s="69"/>
      <c r="V307" s="69" t="str">
        <f>+IFERROR(VLOOKUP(#REF!&amp;"-"&amp;ROW()-89,[1]ワークシート!$F$2:$BX$1002,59,0),"")</f>
        <v/>
      </c>
      <c r="W307" s="69"/>
      <c r="X307" s="69"/>
      <c r="Y307" s="48" t="str">
        <f t="shared" si="6"/>
        <v/>
      </c>
      <c r="Z307" s="48"/>
      <c r="AA307" s="15" t="str">
        <f>+IFERROR(VLOOKUP(#REF!&amp;"-"&amp;ROW()-89,[1]ワークシート!$F$2:$BX$1002,10,0)&amp;"","")</f>
        <v/>
      </c>
      <c r="AB307" s="25"/>
      <c r="AC307" s="125" t="str">
        <f>+IFERROR(VLOOKUP(#REF!&amp;"-"&amp;ROW()-89,[1]ワークシート!$F$2:$BX$1002,63,0),"")</f>
        <v/>
      </c>
      <c r="AD307" s="125"/>
      <c r="AE307" s="48" t="str">
        <f t="shared" si="7"/>
        <v/>
      </c>
      <c r="AF307" s="48"/>
      <c r="AG307" s="48" t="str">
        <f>+IFERROR(IF(VLOOKUP(#REF!&amp;"-"&amp;ROW()-89,[1]ワークシート!$F$2:$BX$1002,64,0)="","",VLOOKUP(#REF!&amp;"-"&amp;ROW()-89,[1]ワークシート!$F$2:$BX$1002,64,0)),"")</f>
        <v/>
      </c>
      <c r="AH307" s="48"/>
      <c r="AJ307" s="138">
        <v>224</v>
      </c>
      <c r="AK307" s="138" t="e">
        <f>+#REF!&amp;AJ307</f>
        <v>#REF!</v>
      </c>
      <c r="AL307" s="43"/>
      <c r="AM307" s="43" t="str">
        <f>+IFERROR(IF(VLOOKUP(#REF!&amp;"-"&amp;ROW()-89,[1]ワークシート!$F$2:$BW$1002,12,0)="","",VLOOKUP(#REF!&amp;"-"&amp;ROW()-89,[1]ワークシート!$F$2:$BW$1002,12,0)),"")</f>
        <v/>
      </c>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row>
    <row r="308" spans="1:70" ht="35.1" hidden="1" customHeight="1">
      <c r="A308" s="15" t="str">
        <f>+IFERROR(IF(VLOOKUP(#REF!&amp;"-"&amp;ROW()-89,[1]ワークシート!$F$2:$BX$1002,6,0)="","",VLOOKUP(#REF!&amp;"-"&amp;ROW()-89,[1]ワークシート!$F$2:$BX$1002,6,0)),"")</f>
        <v/>
      </c>
      <c r="B308" s="25"/>
      <c r="C308" s="15" t="str">
        <f>+IFERROR(IF(VLOOKUP(#REF!&amp;"-"&amp;ROW()-89,[1]ワークシート!$F$2:$BX$1002,7,0)="","",VLOOKUP(#REF!&amp;"-"&amp;ROW()-89,[1]ワークシート!$F$2:$BX$1002,7,0)),"")</f>
        <v/>
      </c>
      <c r="D308" s="25"/>
      <c r="E308" s="15" t="str">
        <f>+IFERROR(IF(VLOOKUP(#REF!&amp;"-"&amp;ROW()-89,[1]ワークシート!$F$2:$BX$1002,8,0)="","",VLOOKUP(#REF!&amp;"-"&amp;ROW()-89,[1]ワークシート!$F$2:$BX$1002,8,0)),"")</f>
        <v/>
      </c>
      <c r="F308" s="25"/>
      <c r="G308" s="48" t="str">
        <f>+IFERROR(IF(VLOOKUP(#REF!&amp;"-"&amp;ROW()-89,[1]ワークシート!$F$2:$BX$1002,9,0)="","",VLOOKUP(#REF!&amp;"-"&amp;ROW()-89,[1]ワークシート!$F$2:$BX$1002,9,0)),"")</f>
        <v/>
      </c>
      <c r="H30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8" s="52"/>
      <c r="J308" s="15" t="str">
        <f>+IFERROR(IF(VLOOKUP(#REF!&amp;"-"&amp;ROW()-89,[1]ワークシート!$F$2:$BX$1002,16,0)="","",VLOOKUP(#REF!&amp;"-"&amp;ROW()-89,[1]ワークシート!$F$2:$BX$1002,16,0)),"")</f>
        <v/>
      </c>
      <c r="K308" s="30"/>
      <c r="L308" s="25"/>
      <c r="M308" s="57" t="str">
        <f>+IFERROR(VLOOKUP(#REF!&amp;"-"&amp;ROW()-89,[1]ワークシート!$F$2:$BX$1002,21,0),"")</f>
        <v/>
      </c>
      <c r="N308" s="65"/>
      <c r="O308" s="69" t="str">
        <f>+IFERROR(VLOOKUP(#REF!&amp;"-"&amp;ROW()-89,[1]ワークシート!$F$2:$BX$1002,22,0),"")</f>
        <v/>
      </c>
      <c r="P308" s="69"/>
      <c r="Q308" s="74" t="str">
        <f>+IFERROR(IF(VLOOKUP(#REF!&amp;"-"&amp;ROW()-89,[1]ワークシート!$F$2:$BX$1002,53,0)="","",VLOOKUP(#REF!&amp;"-"&amp;ROW()-89,[1]ワークシート!$F$2:$BX$1002,53,0)),"")</f>
        <v/>
      </c>
      <c r="R308" s="74"/>
      <c r="S308" s="74"/>
      <c r="T308" s="69" t="str">
        <f>+IFERROR(VLOOKUP(#REF!&amp;"-"&amp;ROW()-89,[1]ワークシート!$F$2:$BX$1002,58,0),"")</f>
        <v/>
      </c>
      <c r="U308" s="69"/>
      <c r="V308" s="69" t="str">
        <f>+IFERROR(VLOOKUP(#REF!&amp;"-"&amp;ROW()-89,[1]ワークシート!$F$2:$BX$1002,59,0),"")</f>
        <v/>
      </c>
      <c r="W308" s="69"/>
      <c r="X308" s="69"/>
      <c r="Y308" s="48" t="str">
        <f t="shared" si="6"/>
        <v/>
      </c>
      <c r="Z308" s="48"/>
      <c r="AA308" s="15" t="str">
        <f>+IFERROR(VLOOKUP(#REF!&amp;"-"&amp;ROW()-89,[1]ワークシート!$F$2:$BX$1002,10,0)&amp;"","")</f>
        <v/>
      </c>
      <c r="AB308" s="25"/>
      <c r="AC308" s="125" t="str">
        <f>+IFERROR(VLOOKUP(#REF!&amp;"-"&amp;ROW()-89,[1]ワークシート!$F$2:$BX$1002,63,0),"")</f>
        <v/>
      </c>
      <c r="AD308" s="125"/>
      <c r="AE308" s="48" t="str">
        <f t="shared" si="7"/>
        <v/>
      </c>
      <c r="AF308" s="48"/>
      <c r="AG308" s="48" t="str">
        <f>+IFERROR(IF(VLOOKUP(#REF!&amp;"-"&amp;ROW()-89,[1]ワークシート!$F$2:$BX$1002,64,0)="","",VLOOKUP(#REF!&amp;"-"&amp;ROW()-89,[1]ワークシート!$F$2:$BX$1002,64,0)),"")</f>
        <v/>
      </c>
      <c r="AH308" s="48"/>
      <c r="AJ308" s="138">
        <v>225</v>
      </c>
      <c r="AK308" s="138" t="e">
        <f>+#REF!&amp;AJ308</f>
        <v>#REF!</v>
      </c>
      <c r="AL308" s="43"/>
      <c r="AM308" s="43" t="str">
        <f>+IFERROR(IF(VLOOKUP(#REF!&amp;"-"&amp;ROW()-89,[1]ワークシート!$F$2:$BW$1002,12,0)="","",VLOOKUP(#REF!&amp;"-"&amp;ROW()-89,[1]ワークシート!$F$2:$BW$1002,12,0)),"")</f>
        <v/>
      </c>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row>
    <row r="309" spans="1:70" ht="35.1" hidden="1" customHeight="1">
      <c r="A309" s="15" t="str">
        <f>+IFERROR(IF(VLOOKUP(#REF!&amp;"-"&amp;ROW()-89,[1]ワークシート!$F$2:$BX$1002,6,0)="","",VLOOKUP(#REF!&amp;"-"&amp;ROW()-89,[1]ワークシート!$F$2:$BX$1002,6,0)),"")</f>
        <v/>
      </c>
      <c r="B309" s="25"/>
      <c r="C309" s="15" t="str">
        <f>+IFERROR(IF(VLOOKUP(#REF!&amp;"-"&amp;ROW()-89,[1]ワークシート!$F$2:$BX$1002,7,0)="","",VLOOKUP(#REF!&amp;"-"&amp;ROW()-89,[1]ワークシート!$F$2:$BX$1002,7,0)),"")</f>
        <v/>
      </c>
      <c r="D309" s="25"/>
      <c r="E309" s="15" t="str">
        <f>+IFERROR(IF(VLOOKUP(#REF!&amp;"-"&amp;ROW()-89,[1]ワークシート!$F$2:$BX$1002,8,0)="","",VLOOKUP(#REF!&amp;"-"&amp;ROW()-89,[1]ワークシート!$F$2:$BX$1002,8,0)),"")</f>
        <v/>
      </c>
      <c r="F309" s="25"/>
      <c r="G309" s="48" t="str">
        <f>+IFERROR(IF(VLOOKUP(#REF!&amp;"-"&amp;ROW()-89,[1]ワークシート!$F$2:$BX$1002,9,0)="","",VLOOKUP(#REF!&amp;"-"&amp;ROW()-89,[1]ワークシート!$F$2:$BX$1002,9,0)),"")</f>
        <v/>
      </c>
      <c r="H30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09" s="52"/>
      <c r="J309" s="15" t="str">
        <f>+IFERROR(IF(VLOOKUP(#REF!&amp;"-"&amp;ROW()-89,[1]ワークシート!$F$2:$BX$1002,16,0)="","",VLOOKUP(#REF!&amp;"-"&amp;ROW()-89,[1]ワークシート!$F$2:$BX$1002,16,0)),"")</f>
        <v/>
      </c>
      <c r="K309" s="30"/>
      <c r="L309" s="25"/>
      <c r="M309" s="57" t="str">
        <f>+IFERROR(VLOOKUP(#REF!&amp;"-"&amp;ROW()-89,[1]ワークシート!$F$2:$BX$1002,21,0),"")</f>
        <v/>
      </c>
      <c r="N309" s="65"/>
      <c r="O309" s="69" t="str">
        <f>+IFERROR(VLOOKUP(#REF!&amp;"-"&amp;ROW()-89,[1]ワークシート!$F$2:$BX$1002,22,0),"")</f>
        <v/>
      </c>
      <c r="P309" s="69"/>
      <c r="Q309" s="74" t="str">
        <f>+IFERROR(IF(VLOOKUP(#REF!&amp;"-"&amp;ROW()-89,[1]ワークシート!$F$2:$BX$1002,53,0)="","",VLOOKUP(#REF!&amp;"-"&amp;ROW()-89,[1]ワークシート!$F$2:$BX$1002,53,0)),"")</f>
        <v/>
      </c>
      <c r="R309" s="74"/>
      <c r="S309" s="74"/>
      <c r="T309" s="69" t="str">
        <f>+IFERROR(VLOOKUP(#REF!&amp;"-"&amp;ROW()-89,[1]ワークシート!$F$2:$BX$1002,58,0),"")</f>
        <v/>
      </c>
      <c r="U309" s="69"/>
      <c r="V309" s="69" t="str">
        <f>+IFERROR(VLOOKUP(#REF!&amp;"-"&amp;ROW()-89,[1]ワークシート!$F$2:$BX$1002,59,0),"")</f>
        <v/>
      </c>
      <c r="W309" s="69"/>
      <c r="X309" s="69"/>
      <c r="Y309" s="48" t="str">
        <f t="shared" si="6"/>
        <v/>
      </c>
      <c r="Z309" s="48"/>
      <c r="AA309" s="15" t="str">
        <f>+IFERROR(VLOOKUP(#REF!&amp;"-"&amp;ROW()-89,[1]ワークシート!$F$2:$BX$1002,10,0)&amp;"","")</f>
        <v/>
      </c>
      <c r="AB309" s="25"/>
      <c r="AC309" s="125" t="str">
        <f>+IFERROR(VLOOKUP(#REF!&amp;"-"&amp;ROW()-89,[1]ワークシート!$F$2:$BX$1002,63,0),"")</f>
        <v/>
      </c>
      <c r="AD309" s="125"/>
      <c r="AE309" s="48" t="str">
        <f t="shared" si="7"/>
        <v/>
      </c>
      <c r="AF309" s="48"/>
      <c r="AG309" s="48" t="str">
        <f>+IFERROR(IF(VLOOKUP(#REF!&amp;"-"&amp;ROW()-89,[1]ワークシート!$F$2:$BX$1002,64,0)="","",VLOOKUP(#REF!&amp;"-"&amp;ROW()-89,[1]ワークシート!$F$2:$BX$1002,64,0)),"")</f>
        <v/>
      </c>
      <c r="AH309" s="48"/>
      <c r="AJ309" s="138">
        <v>226</v>
      </c>
      <c r="AK309" s="138" t="e">
        <f>+#REF!&amp;AJ309</f>
        <v>#REF!</v>
      </c>
      <c r="AL309" s="43"/>
      <c r="AM309" s="43" t="str">
        <f>+IFERROR(IF(VLOOKUP(#REF!&amp;"-"&amp;ROW()-89,[1]ワークシート!$F$2:$BW$1002,12,0)="","",VLOOKUP(#REF!&amp;"-"&amp;ROW()-89,[1]ワークシート!$F$2:$BW$1002,12,0)),"")</f>
        <v/>
      </c>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row>
    <row r="310" spans="1:70" ht="35.1" hidden="1" customHeight="1">
      <c r="A310" s="15" t="str">
        <f>+IFERROR(IF(VLOOKUP(#REF!&amp;"-"&amp;ROW()-89,[1]ワークシート!$F$2:$BX$1002,6,0)="","",VLOOKUP(#REF!&amp;"-"&amp;ROW()-89,[1]ワークシート!$F$2:$BX$1002,6,0)),"")</f>
        <v/>
      </c>
      <c r="B310" s="25"/>
      <c r="C310" s="15" t="str">
        <f>+IFERROR(IF(VLOOKUP(#REF!&amp;"-"&amp;ROW()-89,[1]ワークシート!$F$2:$BX$1002,7,0)="","",VLOOKUP(#REF!&amp;"-"&amp;ROW()-89,[1]ワークシート!$F$2:$BX$1002,7,0)),"")</f>
        <v/>
      </c>
      <c r="D310" s="25"/>
      <c r="E310" s="15" t="str">
        <f>+IFERROR(IF(VLOOKUP(#REF!&amp;"-"&amp;ROW()-89,[1]ワークシート!$F$2:$BX$1002,8,0)="","",VLOOKUP(#REF!&amp;"-"&amp;ROW()-89,[1]ワークシート!$F$2:$BX$1002,8,0)),"")</f>
        <v/>
      </c>
      <c r="F310" s="25"/>
      <c r="G310" s="48" t="str">
        <f>+IFERROR(IF(VLOOKUP(#REF!&amp;"-"&amp;ROW()-89,[1]ワークシート!$F$2:$BX$1002,9,0)="","",VLOOKUP(#REF!&amp;"-"&amp;ROW()-89,[1]ワークシート!$F$2:$BX$1002,9,0)),"")</f>
        <v/>
      </c>
      <c r="H31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0" s="52"/>
      <c r="J310" s="15" t="str">
        <f>+IFERROR(IF(VLOOKUP(#REF!&amp;"-"&amp;ROW()-89,[1]ワークシート!$F$2:$BX$1002,16,0)="","",VLOOKUP(#REF!&amp;"-"&amp;ROW()-89,[1]ワークシート!$F$2:$BX$1002,16,0)),"")</f>
        <v/>
      </c>
      <c r="K310" s="30"/>
      <c r="L310" s="25"/>
      <c r="M310" s="57" t="str">
        <f>+IFERROR(VLOOKUP(#REF!&amp;"-"&amp;ROW()-89,[1]ワークシート!$F$2:$BX$1002,21,0),"")</f>
        <v/>
      </c>
      <c r="N310" s="65"/>
      <c r="O310" s="69" t="str">
        <f>+IFERROR(VLOOKUP(#REF!&amp;"-"&amp;ROW()-89,[1]ワークシート!$F$2:$BX$1002,22,0),"")</f>
        <v/>
      </c>
      <c r="P310" s="69"/>
      <c r="Q310" s="74" t="str">
        <f>+IFERROR(IF(VLOOKUP(#REF!&amp;"-"&amp;ROW()-89,[1]ワークシート!$F$2:$BX$1002,53,0)="","",VLOOKUP(#REF!&amp;"-"&amp;ROW()-89,[1]ワークシート!$F$2:$BX$1002,53,0)),"")</f>
        <v/>
      </c>
      <c r="R310" s="74"/>
      <c r="S310" s="74"/>
      <c r="T310" s="69" t="str">
        <f>+IFERROR(VLOOKUP(#REF!&amp;"-"&amp;ROW()-89,[1]ワークシート!$F$2:$BX$1002,58,0),"")</f>
        <v/>
      </c>
      <c r="U310" s="69"/>
      <c r="V310" s="69" t="str">
        <f>+IFERROR(VLOOKUP(#REF!&amp;"-"&amp;ROW()-89,[1]ワークシート!$F$2:$BX$1002,59,0),"")</f>
        <v/>
      </c>
      <c r="W310" s="69"/>
      <c r="X310" s="69"/>
      <c r="Y310" s="48" t="str">
        <f t="shared" si="6"/>
        <v/>
      </c>
      <c r="Z310" s="48"/>
      <c r="AA310" s="15" t="str">
        <f>+IFERROR(VLOOKUP(#REF!&amp;"-"&amp;ROW()-89,[1]ワークシート!$F$2:$BX$1002,10,0)&amp;"","")</f>
        <v/>
      </c>
      <c r="AB310" s="25"/>
      <c r="AC310" s="125" t="str">
        <f>+IFERROR(VLOOKUP(#REF!&amp;"-"&amp;ROW()-89,[1]ワークシート!$F$2:$BX$1002,63,0),"")</f>
        <v/>
      </c>
      <c r="AD310" s="125"/>
      <c r="AE310" s="48" t="str">
        <f t="shared" si="7"/>
        <v/>
      </c>
      <c r="AF310" s="48"/>
      <c r="AG310" s="48" t="str">
        <f>+IFERROR(IF(VLOOKUP(#REF!&amp;"-"&amp;ROW()-89,[1]ワークシート!$F$2:$BX$1002,64,0)="","",VLOOKUP(#REF!&amp;"-"&amp;ROW()-89,[1]ワークシート!$F$2:$BX$1002,64,0)),"")</f>
        <v/>
      </c>
      <c r="AH310" s="48"/>
      <c r="AJ310" s="138">
        <v>227</v>
      </c>
      <c r="AK310" s="138" t="e">
        <f>+#REF!&amp;AJ310</f>
        <v>#REF!</v>
      </c>
      <c r="AL310" s="43"/>
      <c r="AM310" s="43" t="str">
        <f>+IFERROR(IF(VLOOKUP(#REF!&amp;"-"&amp;ROW()-89,[1]ワークシート!$F$2:$BW$1002,12,0)="","",VLOOKUP(#REF!&amp;"-"&amp;ROW()-89,[1]ワークシート!$F$2:$BW$1002,12,0)),"")</f>
        <v/>
      </c>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row>
    <row r="311" spans="1:70" ht="35.1" hidden="1" customHeight="1">
      <c r="A311" s="15" t="str">
        <f>+IFERROR(IF(VLOOKUP(#REF!&amp;"-"&amp;ROW()-89,[1]ワークシート!$F$2:$BX$1002,6,0)="","",VLOOKUP(#REF!&amp;"-"&amp;ROW()-89,[1]ワークシート!$F$2:$BX$1002,6,0)),"")</f>
        <v/>
      </c>
      <c r="B311" s="25"/>
      <c r="C311" s="15" t="str">
        <f>+IFERROR(IF(VLOOKUP(#REF!&amp;"-"&amp;ROW()-89,[1]ワークシート!$F$2:$BX$1002,7,0)="","",VLOOKUP(#REF!&amp;"-"&amp;ROW()-89,[1]ワークシート!$F$2:$BX$1002,7,0)),"")</f>
        <v/>
      </c>
      <c r="D311" s="25"/>
      <c r="E311" s="15" t="str">
        <f>+IFERROR(IF(VLOOKUP(#REF!&amp;"-"&amp;ROW()-89,[1]ワークシート!$F$2:$BX$1002,8,0)="","",VLOOKUP(#REF!&amp;"-"&amp;ROW()-89,[1]ワークシート!$F$2:$BX$1002,8,0)),"")</f>
        <v/>
      </c>
      <c r="F311" s="25"/>
      <c r="G311" s="48" t="str">
        <f>+IFERROR(IF(VLOOKUP(#REF!&amp;"-"&amp;ROW()-89,[1]ワークシート!$F$2:$BX$1002,9,0)="","",VLOOKUP(#REF!&amp;"-"&amp;ROW()-89,[1]ワークシート!$F$2:$BX$1002,9,0)),"")</f>
        <v/>
      </c>
      <c r="H31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1" s="52"/>
      <c r="J311" s="15" t="str">
        <f>+IFERROR(IF(VLOOKUP(#REF!&amp;"-"&amp;ROW()-89,[1]ワークシート!$F$2:$BX$1002,16,0)="","",VLOOKUP(#REF!&amp;"-"&amp;ROW()-89,[1]ワークシート!$F$2:$BX$1002,16,0)),"")</f>
        <v/>
      </c>
      <c r="K311" s="30"/>
      <c r="L311" s="25"/>
      <c r="M311" s="57" t="str">
        <f>+IFERROR(VLOOKUP(#REF!&amp;"-"&amp;ROW()-89,[1]ワークシート!$F$2:$BX$1002,21,0),"")</f>
        <v/>
      </c>
      <c r="N311" s="65"/>
      <c r="O311" s="69" t="str">
        <f>+IFERROR(VLOOKUP(#REF!&amp;"-"&amp;ROW()-89,[1]ワークシート!$F$2:$BX$1002,22,0),"")</f>
        <v/>
      </c>
      <c r="P311" s="69"/>
      <c r="Q311" s="74" t="str">
        <f>+IFERROR(IF(VLOOKUP(#REF!&amp;"-"&amp;ROW()-89,[1]ワークシート!$F$2:$BX$1002,53,0)="","",VLOOKUP(#REF!&amp;"-"&amp;ROW()-89,[1]ワークシート!$F$2:$BX$1002,53,0)),"")</f>
        <v/>
      </c>
      <c r="R311" s="74"/>
      <c r="S311" s="74"/>
      <c r="T311" s="69" t="str">
        <f>+IFERROR(VLOOKUP(#REF!&amp;"-"&amp;ROW()-89,[1]ワークシート!$F$2:$BX$1002,58,0),"")</f>
        <v/>
      </c>
      <c r="U311" s="69"/>
      <c r="V311" s="69" t="str">
        <f>+IFERROR(VLOOKUP(#REF!&amp;"-"&amp;ROW()-89,[1]ワークシート!$F$2:$BX$1002,59,0),"")</f>
        <v/>
      </c>
      <c r="W311" s="69"/>
      <c r="X311" s="69"/>
      <c r="Y311" s="48" t="str">
        <f t="shared" si="6"/>
        <v/>
      </c>
      <c r="Z311" s="48"/>
      <c r="AA311" s="15" t="str">
        <f>+IFERROR(VLOOKUP(#REF!&amp;"-"&amp;ROW()-89,[1]ワークシート!$F$2:$BX$1002,10,0)&amp;"","")</f>
        <v/>
      </c>
      <c r="AB311" s="25"/>
      <c r="AC311" s="125" t="str">
        <f>+IFERROR(VLOOKUP(#REF!&amp;"-"&amp;ROW()-89,[1]ワークシート!$F$2:$BX$1002,63,0),"")</f>
        <v/>
      </c>
      <c r="AD311" s="125"/>
      <c r="AE311" s="48" t="str">
        <f t="shared" si="7"/>
        <v/>
      </c>
      <c r="AF311" s="48"/>
      <c r="AG311" s="48" t="str">
        <f>+IFERROR(IF(VLOOKUP(#REF!&amp;"-"&amp;ROW()-89,[1]ワークシート!$F$2:$BX$1002,64,0)="","",VLOOKUP(#REF!&amp;"-"&amp;ROW()-89,[1]ワークシート!$F$2:$BX$1002,64,0)),"")</f>
        <v/>
      </c>
      <c r="AH311" s="48"/>
      <c r="AJ311" s="138">
        <v>228</v>
      </c>
      <c r="AK311" s="138" t="e">
        <f>+#REF!&amp;AJ311</f>
        <v>#REF!</v>
      </c>
      <c r="AL311" s="43"/>
      <c r="AM311" s="43" t="str">
        <f>+IFERROR(IF(VLOOKUP(#REF!&amp;"-"&amp;ROW()-89,[1]ワークシート!$F$2:$BW$1002,12,0)="","",VLOOKUP(#REF!&amp;"-"&amp;ROW()-89,[1]ワークシート!$F$2:$BW$1002,12,0)),"")</f>
        <v/>
      </c>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row>
    <row r="312" spans="1:70" ht="35.1" hidden="1" customHeight="1">
      <c r="A312" s="15" t="str">
        <f>+IFERROR(IF(VLOOKUP(#REF!&amp;"-"&amp;ROW()-89,[1]ワークシート!$F$2:$BX$1002,6,0)="","",VLOOKUP(#REF!&amp;"-"&amp;ROW()-89,[1]ワークシート!$F$2:$BX$1002,6,0)),"")</f>
        <v/>
      </c>
      <c r="B312" s="25"/>
      <c r="C312" s="15" t="str">
        <f>+IFERROR(IF(VLOOKUP(#REF!&amp;"-"&amp;ROW()-89,[1]ワークシート!$F$2:$BX$1002,7,0)="","",VLOOKUP(#REF!&amp;"-"&amp;ROW()-89,[1]ワークシート!$F$2:$BX$1002,7,0)),"")</f>
        <v/>
      </c>
      <c r="D312" s="25"/>
      <c r="E312" s="15" t="str">
        <f>+IFERROR(IF(VLOOKUP(#REF!&amp;"-"&amp;ROW()-89,[1]ワークシート!$F$2:$BX$1002,8,0)="","",VLOOKUP(#REF!&amp;"-"&amp;ROW()-89,[1]ワークシート!$F$2:$BX$1002,8,0)),"")</f>
        <v/>
      </c>
      <c r="F312" s="25"/>
      <c r="G312" s="48" t="str">
        <f>+IFERROR(IF(VLOOKUP(#REF!&amp;"-"&amp;ROW()-89,[1]ワークシート!$F$2:$BX$1002,9,0)="","",VLOOKUP(#REF!&amp;"-"&amp;ROW()-89,[1]ワークシート!$F$2:$BX$1002,9,0)),"")</f>
        <v/>
      </c>
      <c r="H31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2" s="52"/>
      <c r="J312" s="15" t="str">
        <f>+IFERROR(IF(VLOOKUP(#REF!&amp;"-"&amp;ROW()-89,[1]ワークシート!$F$2:$BX$1002,16,0)="","",VLOOKUP(#REF!&amp;"-"&amp;ROW()-89,[1]ワークシート!$F$2:$BX$1002,16,0)),"")</f>
        <v/>
      </c>
      <c r="K312" s="30"/>
      <c r="L312" s="25"/>
      <c r="M312" s="57" t="str">
        <f>+IFERROR(VLOOKUP(#REF!&amp;"-"&amp;ROW()-89,[1]ワークシート!$F$2:$BX$1002,21,0),"")</f>
        <v/>
      </c>
      <c r="N312" s="65"/>
      <c r="O312" s="69" t="str">
        <f>+IFERROR(VLOOKUP(#REF!&amp;"-"&amp;ROW()-89,[1]ワークシート!$F$2:$BX$1002,22,0),"")</f>
        <v/>
      </c>
      <c r="P312" s="69"/>
      <c r="Q312" s="74" t="str">
        <f>+IFERROR(IF(VLOOKUP(#REF!&amp;"-"&amp;ROW()-89,[1]ワークシート!$F$2:$BX$1002,53,0)="","",VLOOKUP(#REF!&amp;"-"&amp;ROW()-89,[1]ワークシート!$F$2:$BX$1002,53,0)),"")</f>
        <v/>
      </c>
      <c r="R312" s="74"/>
      <c r="S312" s="74"/>
      <c r="T312" s="69" t="str">
        <f>+IFERROR(VLOOKUP(#REF!&amp;"-"&amp;ROW()-89,[1]ワークシート!$F$2:$BX$1002,58,0),"")</f>
        <v/>
      </c>
      <c r="U312" s="69"/>
      <c r="V312" s="69" t="str">
        <f>+IFERROR(VLOOKUP(#REF!&amp;"-"&amp;ROW()-89,[1]ワークシート!$F$2:$BX$1002,59,0),"")</f>
        <v/>
      </c>
      <c r="W312" s="69"/>
      <c r="X312" s="69"/>
      <c r="Y312" s="48" t="str">
        <f t="shared" si="6"/>
        <v/>
      </c>
      <c r="Z312" s="48"/>
      <c r="AA312" s="15" t="str">
        <f>+IFERROR(VLOOKUP(#REF!&amp;"-"&amp;ROW()-89,[1]ワークシート!$F$2:$BX$1002,10,0)&amp;"","")</f>
        <v/>
      </c>
      <c r="AB312" s="25"/>
      <c r="AC312" s="125" t="str">
        <f>+IFERROR(VLOOKUP(#REF!&amp;"-"&amp;ROW()-89,[1]ワークシート!$F$2:$BX$1002,63,0),"")</f>
        <v/>
      </c>
      <c r="AD312" s="125"/>
      <c r="AE312" s="48" t="str">
        <f t="shared" si="7"/>
        <v/>
      </c>
      <c r="AF312" s="48"/>
      <c r="AG312" s="48" t="str">
        <f>+IFERROR(IF(VLOOKUP(#REF!&amp;"-"&amp;ROW()-89,[1]ワークシート!$F$2:$BX$1002,64,0)="","",VLOOKUP(#REF!&amp;"-"&amp;ROW()-89,[1]ワークシート!$F$2:$BX$1002,64,0)),"")</f>
        <v/>
      </c>
      <c r="AH312" s="48"/>
      <c r="AJ312" s="138">
        <v>229</v>
      </c>
      <c r="AK312" s="138" t="e">
        <f>+#REF!&amp;AJ312</f>
        <v>#REF!</v>
      </c>
      <c r="AL312" s="43"/>
      <c r="AM312" s="43" t="str">
        <f>+IFERROR(IF(VLOOKUP(#REF!&amp;"-"&amp;ROW()-89,[1]ワークシート!$F$2:$BW$1002,12,0)="","",VLOOKUP(#REF!&amp;"-"&amp;ROW()-89,[1]ワークシート!$F$2:$BW$1002,12,0)),"")</f>
        <v/>
      </c>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row>
    <row r="313" spans="1:70" ht="35.1" hidden="1" customHeight="1">
      <c r="A313" s="15" t="str">
        <f>+IFERROR(IF(VLOOKUP(#REF!&amp;"-"&amp;ROW()-89,[1]ワークシート!$F$2:$BX$1002,6,0)="","",VLOOKUP(#REF!&amp;"-"&amp;ROW()-89,[1]ワークシート!$F$2:$BX$1002,6,0)),"")</f>
        <v/>
      </c>
      <c r="B313" s="25"/>
      <c r="C313" s="15" t="str">
        <f>+IFERROR(IF(VLOOKUP(#REF!&amp;"-"&amp;ROW()-89,[1]ワークシート!$F$2:$BX$1002,7,0)="","",VLOOKUP(#REF!&amp;"-"&amp;ROW()-89,[1]ワークシート!$F$2:$BX$1002,7,0)),"")</f>
        <v/>
      </c>
      <c r="D313" s="25"/>
      <c r="E313" s="15" t="str">
        <f>+IFERROR(IF(VLOOKUP(#REF!&amp;"-"&amp;ROW()-89,[1]ワークシート!$F$2:$BX$1002,8,0)="","",VLOOKUP(#REF!&amp;"-"&amp;ROW()-89,[1]ワークシート!$F$2:$BX$1002,8,0)),"")</f>
        <v/>
      </c>
      <c r="F313" s="25"/>
      <c r="G313" s="48" t="str">
        <f>+IFERROR(IF(VLOOKUP(#REF!&amp;"-"&amp;ROW()-89,[1]ワークシート!$F$2:$BX$1002,9,0)="","",VLOOKUP(#REF!&amp;"-"&amp;ROW()-89,[1]ワークシート!$F$2:$BX$1002,9,0)),"")</f>
        <v/>
      </c>
      <c r="H31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3" s="52"/>
      <c r="J313" s="15" t="str">
        <f>+IFERROR(IF(VLOOKUP(#REF!&amp;"-"&amp;ROW()-89,[1]ワークシート!$F$2:$BX$1002,16,0)="","",VLOOKUP(#REF!&amp;"-"&amp;ROW()-89,[1]ワークシート!$F$2:$BX$1002,16,0)),"")</f>
        <v/>
      </c>
      <c r="K313" s="30"/>
      <c r="L313" s="25"/>
      <c r="M313" s="57" t="str">
        <f>+IFERROR(VLOOKUP(#REF!&amp;"-"&amp;ROW()-89,[1]ワークシート!$F$2:$BX$1002,21,0),"")</f>
        <v/>
      </c>
      <c r="N313" s="65"/>
      <c r="O313" s="69" t="str">
        <f>+IFERROR(VLOOKUP(#REF!&amp;"-"&amp;ROW()-89,[1]ワークシート!$F$2:$BX$1002,22,0),"")</f>
        <v/>
      </c>
      <c r="P313" s="69"/>
      <c r="Q313" s="74" t="str">
        <f>+IFERROR(IF(VLOOKUP(#REF!&amp;"-"&amp;ROW()-89,[1]ワークシート!$F$2:$BX$1002,53,0)="","",VLOOKUP(#REF!&amp;"-"&amp;ROW()-89,[1]ワークシート!$F$2:$BX$1002,53,0)),"")</f>
        <v/>
      </c>
      <c r="R313" s="74"/>
      <c r="S313" s="74"/>
      <c r="T313" s="69" t="str">
        <f>+IFERROR(VLOOKUP(#REF!&amp;"-"&amp;ROW()-89,[1]ワークシート!$F$2:$BX$1002,58,0),"")</f>
        <v/>
      </c>
      <c r="U313" s="69"/>
      <c r="V313" s="69" t="str">
        <f>+IFERROR(VLOOKUP(#REF!&amp;"-"&amp;ROW()-89,[1]ワークシート!$F$2:$BX$1002,59,0),"")</f>
        <v/>
      </c>
      <c r="W313" s="69"/>
      <c r="X313" s="69"/>
      <c r="Y313" s="48" t="str">
        <f t="shared" si="6"/>
        <v/>
      </c>
      <c r="Z313" s="48"/>
      <c r="AA313" s="15" t="str">
        <f>+IFERROR(VLOOKUP(#REF!&amp;"-"&amp;ROW()-89,[1]ワークシート!$F$2:$BX$1002,10,0)&amp;"","")</f>
        <v/>
      </c>
      <c r="AB313" s="25"/>
      <c r="AC313" s="125" t="str">
        <f>+IFERROR(VLOOKUP(#REF!&amp;"-"&amp;ROW()-89,[1]ワークシート!$F$2:$BX$1002,63,0),"")</f>
        <v/>
      </c>
      <c r="AD313" s="125"/>
      <c r="AE313" s="48" t="str">
        <f t="shared" si="7"/>
        <v/>
      </c>
      <c r="AF313" s="48"/>
      <c r="AG313" s="48" t="str">
        <f>+IFERROR(IF(VLOOKUP(#REF!&amp;"-"&amp;ROW()-89,[1]ワークシート!$F$2:$BX$1002,64,0)="","",VLOOKUP(#REF!&amp;"-"&amp;ROW()-89,[1]ワークシート!$F$2:$BX$1002,64,0)),"")</f>
        <v/>
      </c>
      <c r="AH313" s="48"/>
      <c r="AJ313" s="138">
        <v>230</v>
      </c>
      <c r="AK313" s="138" t="e">
        <f>+#REF!&amp;AJ313</f>
        <v>#REF!</v>
      </c>
      <c r="AL313" s="43"/>
      <c r="AM313" s="43" t="str">
        <f>+IFERROR(IF(VLOOKUP(#REF!&amp;"-"&amp;ROW()-89,[1]ワークシート!$F$2:$BW$1002,12,0)="","",VLOOKUP(#REF!&amp;"-"&amp;ROW()-89,[1]ワークシート!$F$2:$BW$1002,12,0)),"")</f>
        <v/>
      </c>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row>
    <row r="314" spans="1:70" ht="35.1" hidden="1" customHeight="1">
      <c r="A314" s="15" t="str">
        <f>+IFERROR(IF(VLOOKUP(#REF!&amp;"-"&amp;ROW()-89,[1]ワークシート!$F$2:$BX$1002,6,0)="","",VLOOKUP(#REF!&amp;"-"&amp;ROW()-89,[1]ワークシート!$F$2:$BX$1002,6,0)),"")</f>
        <v/>
      </c>
      <c r="B314" s="25"/>
      <c r="C314" s="15" t="str">
        <f>+IFERROR(IF(VLOOKUP(#REF!&amp;"-"&amp;ROW()-89,[1]ワークシート!$F$2:$BX$1002,7,0)="","",VLOOKUP(#REF!&amp;"-"&amp;ROW()-89,[1]ワークシート!$F$2:$BX$1002,7,0)),"")</f>
        <v/>
      </c>
      <c r="D314" s="25"/>
      <c r="E314" s="15" t="str">
        <f>+IFERROR(IF(VLOOKUP(#REF!&amp;"-"&amp;ROW()-89,[1]ワークシート!$F$2:$BX$1002,8,0)="","",VLOOKUP(#REF!&amp;"-"&amp;ROW()-89,[1]ワークシート!$F$2:$BX$1002,8,0)),"")</f>
        <v/>
      </c>
      <c r="F314" s="25"/>
      <c r="G314" s="48" t="str">
        <f>+IFERROR(IF(VLOOKUP(#REF!&amp;"-"&amp;ROW()-89,[1]ワークシート!$F$2:$BX$1002,9,0)="","",VLOOKUP(#REF!&amp;"-"&amp;ROW()-89,[1]ワークシート!$F$2:$BX$1002,9,0)),"")</f>
        <v/>
      </c>
      <c r="H31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4" s="52"/>
      <c r="J314" s="15" t="str">
        <f>+IFERROR(IF(VLOOKUP(#REF!&amp;"-"&amp;ROW()-89,[1]ワークシート!$F$2:$BX$1002,16,0)="","",VLOOKUP(#REF!&amp;"-"&amp;ROW()-89,[1]ワークシート!$F$2:$BX$1002,16,0)),"")</f>
        <v/>
      </c>
      <c r="K314" s="30"/>
      <c r="L314" s="25"/>
      <c r="M314" s="57" t="str">
        <f>+IFERROR(VLOOKUP(#REF!&amp;"-"&amp;ROW()-89,[1]ワークシート!$F$2:$BX$1002,21,0),"")</f>
        <v/>
      </c>
      <c r="N314" s="65"/>
      <c r="O314" s="69" t="str">
        <f>+IFERROR(VLOOKUP(#REF!&amp;"-"&amp;ROW()-89,[1]ワークシート!$F$2:$BX$1002,22,0),"")</f>
        <v/>
      </c>
      <c r="P314" s="69"/>
      <c r="Q314" s="74" t="str">
        <f>+IFERROR(IF(VLOOKUP(#REF!&amp;"-"&amp;ROW()-89,[1]ワークシート!$F$2:$BX$1002,53,0)="","",VLOOKUP(#REF!&amp;"-"&amp;ROW()-89,[1]ワークシート!$F$2:$BX$1002,53,0)),"")</f>
        <v/>
      </c>
      <c r="R314" s="74"/>
      <c r="S314" s="74"/>
      <c r="T314" s="69" t="str">
        <f>+IFERROR(VLOOKUP(#REF!&amp;"-"&amp;ROW()-89,[1]ワークシート!$F$2:$BX$1002,58,0),"")</f>
        <v/>
      </c>
      <c r="U314" s="69"/>
      <c r="V314" s="69" t="str">
        <f>+IFERROR(VLOOKUP(#REF!&amp;"-"&amp;ROW()-89,[1]ワークシート!$F$2:$BX$1002,59,0),"")</f>
        <v/>
      </c>
      <c r="W314" s="69"/>
      <c r="X314" s="69"/>
      <c r="Y314" s="48" t="str">
        <f t="shared" si="6"/>
        <v/>
      </c>
      <c r="Z314" s="48"/>
      <c r="AA314" s="15" t="str">
        <f>+IFERROR(VLOOKUP(#REF!&amp;"-"&amp;ROW()-89,[1]ワークシート!$F$2:$BX$1002,10,0)&amp;"","")</f>
        <v/>
      </c>
      <c r="AB314" s="25"/>
      <c r="AC314" s="125" t="str">
        <f>+IFERROR(VLOOKUP(#REF!&amp;"-"&amp;ROW()-89,[1]ワークシート!$F$2:$BX$1002,63,0),"")</f>
        <v/>
      </c>
      <c r="AD314" s="125"/>
      <c r="AE314" s="48" t="str">
        <f t="shared" si="7"/>
        <v/>
      </c>
      <c r="AF314" s="48"/>
      <c r="AG314" s="48" t="str">
        <f>+IFERROR(IF(VLOOKUP(#REF!&amp;"-"&amp;ROW()-89,[1]ワークシート!$F$2:$BX$1002,64,0)="","",VLOOKUP(#REF!&amp;"-"&amp;ROW()-89,[1]ワークシート!$F$2:$BX$1002,64,0)),"")</f>
        <v/>
      </c>
      <c r="AH314" s="48"/>
      <c r="AJ314" s="138">
        <v>231</v>
      </c>
      <c r="AK314" s="138" t="e">
        <f>+#REF!&amp;AJ314</f>
        <v>#REF!</v>
      </c>
      <c r="AL314" s="43"/>
      <c r="AM314" s="43" t="str">
        <f>+IFERROR(IF(VLOOKUP(#REF!&amp;"-"&amp;ROW()-89,[1]ワークシート!$F$2:$BW$1002,12,0)="","",VLOOKUP(#REF!&amp;"-"&amp;ROW()-89,[1]ワークシート!$F$2:$BW$1002,12,0)),"")</f>
        <v/>
      </c>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row>
    <row r="315" spans="1:70" ht="35.1" hidden="1" customHeight="1">
      <c r="A315" s="15" t="str">
        <f>+IFERROR(IF(VLOOKUP(#REF!&amp;"-"&amp;ROW()-89,[1]ワークシート!$F$2:$BX$1002,6,0)="","",VLOOKUP(#REF!&amp;"-"&amp;ROW()-89,[1]ワークシート!$F$2:$BX$1002,6,0)),"")</f>
        <v/>
      </c>
      <c r="B315" s="25"/>
      <c r="C315" s="15" t="str">
        <f>+IFERROR(IF(VLOOKUP(#REF!&amp;"-"&amp;ROW()-89,[1]ワークシート!$F$2:$BX$1002,7,0)="","",VLOOKUP(#REF!&amp;"-"&amp;ROW()-89,[1]ワークシート!$F$2:$BX$1002,7,0)),"")</f>
        <v/>
      </c>
      <c r="D315" s="25"/>
      <c r="E315" s="15" t="str">
        <f>+IFERROR(IF(VLOOKUP(#REF!&amp;"-"&amp;ROW()-89,[1]ワークシート!$F$2:$BX$1002,8,0)="","",VLOOKUP(#REF!&amp;"-"&amp;ROW()-89,[1]ワークシート!$F$2:$BX$1002,8,0)),"")</f>
        <v/>
      </c>
      <c r="F315" s="25"/>
      <c r="G315" s="48" t="str">
        <f>+IFERROR(IF(VLOOKUP(#REF!&amp;"-"&amp;ROW()-89,[1]ワークシート!$F$2:$BX$1002,9,0)="","",VLOOKUP(#REF!&amp;"-"&amp;ROW()-89,[1]ワークシート!$F$2:$BX$1002,9,0)),"")</f>
        <v/>
      </c>
      <c r="H31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5" s="52"/>
      <c r="J315" s="15" t="str">
        <f>+IFERROR(IF(VLOOKUP(#REF!&amp;"-"&amp;ROW()-89,[1]ワークシート!$F$2:$BX$1002,16,0)="","",VLOOKUP(#REF!&amp;"-"&amp;ROW()-89,[1]ワークシート!$F$2:$BX$1002,16,0)),"")</f>
        <v/>
      </c>
      <c r="K315" s="30"/>
      <c r="L315" s="25"/>
      <c r="M315" s="57" t="str">
        <f>+IFERROR(VLOOKUP(#REF!&amp;"-"&amp;ROW()-89,[1]ワークシート!$F$2:$BX$1002,21,0),"")</f>
        <v/>
      </c>
      <c r="N315" s="65"/>
      <c r="O315" s="69" t="str">
        <f>+IFERROR(VLOOKUP(#REF!&amp;"-"&amp;ROW()-89,[1]ワークシート!$F$2:$BX$1002,22,0),"")</f>
        <v/>
      </c>
      <c r="P315" s="69"/>
      <c r="Q315" s="74" t="str">
        <f>+IFERROR(IF(VLOOKUP(#REF!&amp;"-"&amp;ROW()-89,[1]ワークシート!$F$2:$BX$1002,53,0)="","",VLOOKUP(#REF!&amp;"-"&amp;ROW()-89,[1]ワークシート!$F$2:$BX$1002,53,0)),"")</f>
        <v/>
      </c>
      <c r="R315" s="74"/>
      <c r="S315" s="74"/>
      <c r="T315" s="69" t="str">
        <f>+IFERROR(VLOOKUP(#REF!&amp;"-"&amp;ROW()-89,[1]ワークシート!$F$2:$BX$1002,58,0),"")</f>
        <v/>
      </c>
      <c r="U315" s="69"/>
      <c r="V315" s="69" t="str">
        <f>+IFERROR(VLOOKUP(#REF!&amp;"-"&amp;ROW()-89,[1]ワークシート!$F$2:$BX$1002,59,0),"")</f>
        <v/>
      </c>
      <c r="W315" s="69"/>
      <c r="X315" s="69"/>
      <c r="Y315" s="48" t="str">
        <f t="shared" si="6"/>
        <v/>
      </c>
      <c r="Z315" s="48"/>
      <c r="AA315" s="15" t="str">
        <f>+IFERROR(VLOOKUP(#REF!&amp;"-"&amp;ROW()-89,[1]ワークシート!$F$2:$BX$1002,10,0)&amp;"","")</f>
        <v/>
      </c>
      <c r="AB315" s="25"/>
      <c r="AC315" s="125" t="str">
        <f>+IFERROR(VLOOKUP(#REF!&amp;"-"&amp;ROW()-89,[1]ワークシート!$F$2:$BX$1002,63,0),"")</f>
        <v/>
      </c>
      <c r="AD315" s="125"/>
      <c r="AE315" s="48" t="str">
        <f t="shared" si="7"/>
        <v/>
      </c>
      <c r="AF315" s="48"/>
      <c r="AG315" s="48" t="str">
        <f>+IFERROR(IF(VLOOKUP(#REF!&amp;"-"&amp;ROW()-89,[1]ワークシート!$F$2:$BX$1002,64,0)="","",VLOOKUP(#REF!&amp;"-"&amp;ROW()-89,[1]ワークシート!$F$2:$BX$1002,64,0)),"")</f>
        <v/>
      </c>
      <c r="AH315" s="48"/>
      <c r="AJ315" s="138">
        <v>232</v>
      </c>
      <c r="AK315" s="138" t="e">
        <f>+#REF!&amp;AJ315</f>
        <v>#REF!</v>
      </c>
      <c r="AL315" s="43"/>
      <c r="AM315" s="43" t="str">
        <f>+IFERROR(IF(VLOOKUP(#REF!&amp;"-"&amp;ROW()-89,[1]ワークシート!$F$2:$BW$1002,12,0)="","",VLOOKUP(#REF!&amp;"-"&amp;ROW()-89,[1]ワークシート!$F$2:$BW$1002,12,0)),"")</f>
        <v/>
      </c>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row>
    <row r="316" spans="1:70" ht="35.1" hidden="1" customHeight="1">
      <c r="A316" s="15" t="str">
        <f>+IFERROR(IF(VLOOKUP(#REF!&amp;"-"&amp;ROW()-89,[1]ワークシート!$F$2:$BX$1002,6,0)="","",VLOOKUP(#REF!&amp;"-"&amp;ROW()-89,[1]ワークシート!$F$2:$BX$1002,6,0)),"")</f>
        <v/>
      </c>
      <c r="B316" s="25"/>
      <c r="C316" s="15" t="str">
        <f>+IFERROR(IF(VLOOKUP(#REF!&amp;"-"&amp;ROW()-89,[1]ワークシート!$F$2:$BX$1002,7,0)="","",VLOOKUP(#REF!&amp;"-"&amp;ROW()-89,[1]ワークシート!$F$2:$BX$1002,7,0)),"")</f>
        <v/>
      </c>
      <c r="D316" s="25"/>
      <c r="E316" s="15" t="str">
        <f>+IFERROR(IF(VLOOKUP(#REF!&amp;"-"&amp;ROW()-89,[1]ワークシート!$F$2:$BX$1002,8,0)="","",VLOOKUP(#REF!&amp;"-"&amp;ROW()-89,[1]ワークシート!$F$2:$BX$1002,8,0)),"")</f>
        <v/>
      </c>
      <c r="F316" s="25"/>
      <c r="G316" s="48" t="str">
        <f>+IFERROR(IF(VLOOKUP(#REF!&amp;"-"&amp;ROW()-89,[1]ワークシート!$F$2:$BX$1002,9,0)="","",VLOOKUP(#REF!&amp;"-"&amp;ROW()-89,[1]ワークシート!$F$2:$BX$1002,9,0)),"")</f>
        <v/>
      </c>
      <c r="H31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6" s="52"/>
      <c r="J316" s="15" t="str">
        <f>+IFERROR(IF(VLOOKUP(#REF!&amp;"-"&amp;ROW()-89,[1]ワークシート!$F$2:$BX$1002,16,0)="","",VLOOKUP(#REF!&amp;"-"&amp;ROW()-89,[1]ワークシート!$F$2:$BX$1002,16,0)),"")</f>
        <v/>
      </c>
      <c r="K316" s="30"/>
      <c r="L316" s="25"/>
      <c r="M316" s="57" t="str">
        <f>+IFERROR(VLOOKUP(#REF!&amp;"-"&amp;ROW()-89,[1]ワークシート!$F$2:$BX$1002,21,0),"")</f>
        <v/>
      </c>
      <c r="N316" s="65"/>
      <c r="O316" s="69" t="str">
        <f>+IFERROR(VLOOKUP(#REF!&amp;"-"&amp;ROW()-89,[1]ワークシート!$F$2:$BX$1002,22,0),"")</f>
        <v/>
      </c>
      <c r="P316" s="69"/>
      <c r="Q316" s="74" t="str">
        <f>+IFERROR(IF(VLOOKUP(#REF!&amp;"-"&amp;ROW()-89,[1]ワークシート!$F$2:$BX$1002,53,0)="","",VLOOKUP(#REF!&amp;"-"&amp;ROW()-89,[1]ワークシート!$F$2:$BX$1002,53,0)),"")</f>
        <v/>
      </c>
      <c r="R316" s="74"/>
      <c r="S316" s="74"/>
      <c r="T316" s="69" t="str">
        <f>+IFERROR(VLOOKUP(#REF!&amp;"-"&amp;ROW()-89,[1]ワークシート!$F$2:$BX$1002,58,0),"")</f>
        <v/>
      </c>
      <c r="U316" s="69"/>
      <c r="V316" s="69" t="str">
        <f>+IFERROR(VLOOKUP(#REF!&amp;"-"&amp;ROW()-89,[1]ワークシート!$F$2:$BX$1002,59,0),"")</f>
        <v/>
      </c>
      <c r="W316" s="69"/>
      <c r="X316" s="69"/>
      <c r="Y316" s="48" t="str">
        <f t="shared" si="6"/>
        <v/>
      </c>
      <c r="Z316" s="48"/>
      <c r="AA316" s="15" t="str">
        <f>+IFERROR(VLOOKUP(#REF!&amp;"-"&amp;ROW()-89,[1]ワークシート!$F$2:$BX$1002,10,0)&amp;"","")</f>
        <v/>
      </c>
      <c r="AB316" s="25"/>
      <c r="AC316" s="125" t="str">
        <f>+IFERROR(VLOOKUP(#REF!&amp;"-"&amp;ROW()-89,[1]ワークシート!$F$2:$BX$1002,63,0),"")</f>
        <v/>
      </c>
      <c r="AD316" s="125"/>
      <c r="AE316" s="48" t="str">
        <f t="shared" si="7"/>
        <v/>
      </c>
      <c r="AF316" s="48"/>
      <c r="AG316" s="48" t="str">
        <f>+IFERROR(IF(VLOOKUP(#REF!&amp;"-"&amp;ROW()-89,[1]ワークシート!$F$2:$BX$1002,64,0)="","",VLOOKUP(#REF!&amp;"-"&amp;ROW()-89,[1]ワークシート!$F$2:$BX$1002,64,0)),"")</f>
        <v/>
      </c>
      <c r="AH316" s="48"/>
      <c r="AJ316" s="138">
        <v>233</v>
      </c>
      <c r="AK316" s="138" t="e">
        <f>+#REF!&amp;AJ316</f>
        <v>#REF!</v>
      </c>
      <c r="AL316" s="43"/>
      <c r="AM316" s="43" t="str">
        <f>+IFERROR(IF(VLOOKUP(#REF!&amp;"-"&amp;ROW()-89,[1]ワークシート!$F$2:$BW$1002,12,0)="","",VLOOKUP(#REF!&amp;"-"&amp;ROW()-89,[1]ワークシート!$F$2:$BW$1002,12,0)),"")</f>
        <v/>
      </c>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row>
    <row r="317" spans="1:70" ht="35.1" hidden="1" customHeight="1">
      <c r="A317" s="15" t="str">
        <f>+IFERROR(IF(VLOOKUP(#REF!&amp;"-"&amp;ROW()-89,[1]ワークシート!$F$2:$BX$1002,6,0)="","",VLOOKUP(#REF!&amp;"-"&amp;ROW()-89,[1]ワークシート!$F$2:$BX$1002,6,0)),"")</f>
        <v/>
      </c>
      <c r="B317" s="25"/>
      <c r="C317" s="15" t="str">
        <f>+IFERROR(IF(VLOOKUP(#REF!&amp;"-"&amp;ROW()-89,[1]ワークシート!$F$2:$BX$1002,7,0)="","",VLOOKUP(#REF!&amp;"-"&amp;ROW()-89,[1]ワークシート!$F$2:$BX$1002,7,0)),"")</f>
        <v/>
      </c>
      <c r="D317" s="25"/>
      <c r="E317" s="15" t="str">
        <f>+IFERROR(IF(VLOOKUP(#REF!&amp;"-"&amp;ROW()-89,[1]ワークシート!$F$2:$BX$1002,8,0)="","",VLOOKUP(#REF!&amp;"-"&amp;ROW()-89,[1]ワークシート!$F$2:$BX$1002,8,0)),"")</f>
        <v/>
      </c>
      <c r="F317" s="25"/>
      <c r="G317" s="48" t="str">
        <f>+IFERROR(IF(VLOOKUP(#REF!&amp;"-"&amp;ROW()-89,[1]ワークシート!$F$2:$BX$1002,9,0)="","",VLOOKUP(#REF!&amp;"-"&amp;ROW()-89,[1]ワークシート!$F$2:$BX$1002,9,0)),"")</f>
        <v/>
      </c>
      <c r="H31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7" s="52"/>
      <c r="J317" s="15" t="str">
        <f>+IFERROR(IF(VLOOKUP(#REF!&amp;"-"&amp;ROW()-89,[1]ワークシート!$F$2:$BX$1002,16,0)="","",VLOOKUP(#REF!&amp;"-"&amp;ROW()-89,[1]ワークシート!$F$2:$BX$1002,16,0)),"")</f>
        <v/>
      </c>
      <c r="K317" s="30"/>
      <c r="L317" s="25"/>
      <c r="M317" s="57" t="str">
        <f>+IFERROR(VLOOKUP(#REF!&amp;"-"&amp;ROW()-89,[1]ワークシート!$F$2:$BX$1002,21,0),"")</f>
        <v/>
      </c>
      <c r="N317" s="65"/>
      <c r="O317" s="69" t="str">
        <f>+IFERROR(VLOOKUP(#REF!&amp;"-"&amp;ROW()-89,[1]ワークシート!$F$2:$BX$1002,22,0),"")</f>
        <v/>
      </c>
      <c r="P317" s="69"/>
      <c r="Q317" s="74" t="str">
        <f>+IFERROR(IF(VLOOKUP(#REF!&amp;"-"&amp;ROW()-89,[1]ワークシート!$F$2:$BX$1002,53,0)="","",VLOOKUP(#REF!&amp;"-"&amp;ROW()-89,[1]ワークシート!$F$2:$BX$1002,53,0)),"")</f>
        <v/>
      </c>
      <c r="R317" s="74"/>
      <c r="S317" s="74"/>
      <c r="T317" s="69" t="str">
        <f>+IFERROR(VLOOKUP(#REF!&amp;"-"&amp;ROW()-89,[1]ワークシート!$F$2:$BX$1002,58,0),"")</f>
        <v/>
      </c>
      <c r="U317" s="69"/>
      <c r="V317" s="69" t="str">
        <f>+IFERROR(VLOOKUP(#REF!&amp;"-"&amp;ROW()-89,[1]ワークシート!$F$2:$BX$1002,59,0),"")</f>
        <v/>
      </c>
      <c r="W317" s="69"/>
      <c r="X317" s="69"/>
      <c r="Y317" s="48" t="str">
        <f t="shared" si="6"/>
        <v/>
      </c>
      <c r="Z317" s="48"/>
      <c r="AA317" s="15" t="str">
        <f>+IFERROR(VLOOKUP(#REF!&amp;"-"&amp;ROW()-89,[1]ワークシート!$F$2:$BX$1002,10,0)&amp;"","")</f>
        <v/>
      </c>
      <c r="AB317" s="25"/>
      <c r="AC317" s="125" t="str">
        <f>+IFERROR(VLOOKUP(#REF!&amp;"-"&amp;ROW()-89,[1]ワークシート!$F$2:$BX$1002,63,0),"")</f>
        <v/>
      </c>
      <c r="AD317" s="125"/>
      <c r="AE317" s="48" t="str">
        <f t="shared" si="7"/>
        <v/>
      </c>
      <c r="AF317" s="48"/>
      <c r="AG317" s="48" t="str">
        <f>+IFERROR(IF(VLOOKUP(#REF!&amp;"-"&amp;ROW()-89,[1]ワークシート!$F$2:$BX$1002,64,0)="","",VLOOKUP(#REF!&amp;"-"&amp;ROW()-89,[1]ワークシート!$F$2:$BX$1002,64,0)),"")</f>
        <v/>
      </c>
      <c r="AH317" s="48"/>
      <c r="AJ317" s="138">
        <v>234</v>
      </c>
      <c r="AK317" s="138" t="e">
        <f>+#REF!&amp;AJ317</f>
        <v>#REF!</v>
      </c>
      <c r="AL317" s="43"/>
      <c r="AM317" s="43" t="str">
        <f>+IFERROR(IF(VLOOKUP(#REF!&amp;"-"&amp;ROW()-89,[1]ワークシート!$F$2:$BW$1002,12,0)="","",VLOOKUP(#REF!&amp;"-"&amp;ROW()-89,[1]ワークシート!$F$2:$BW$1002,12,0)),"")</f>
        <v/>
      </c>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row>
    <row r="318" spans="1:70" ht="35.1" hidden="1" customHeight="1">
      <c r="A318" s="15" t="str">
        <f>+IFERROR(IF(VLOOKUP(#REF!&amp;"-"&amp;ROW()-89,[1]ワークシート!$F$2:$BX$1002,6,0)="","",VLOOKUP(#REF!&amp;"-"&amp;ROW()-89,[1]ワークシート!$F$2:$BX$1002,6,0)),"")</f>
        <v/>
      </c>
      <c r="B318" s="25"/>
      <c r="C318" s="15" t="str">
        <f>+IFERROR(IF(VLOOKUP(#REF!&amp;"-"&amp;ROW()-89,[1]ワークシート!$F$2:$BX$1002,7,0)="","",VLOOKUP(#REF!&amp;"-"&amp;ROW()-89,[1]ワークシート!$F$2:$BX$1002,7,0)),"")</f>
        <v/>
      </c>
      <c r="D318" s="25"/>
      <c r="E318" s="15" t="str">
        <f>+IFERROR(IF(VLOOKUP(#REF!&amp;"-"&amp;ROW()-89,[1]ワークシート!$F$2:$BX$1002,8,0)="","",VLOOKUP(#REF!&amp;"-"&amp;ROW()-89,[1]ワークシート!$F$2:$BX$1002,8,0)),"")</f>
        <v/>
      </c>
      <c r="F318" s="25"/>
      <c r="G318" s="48" t="str">
        <f>+IFERROR(IF(VLOOKUP(#REF!&amp;"-"&amp;ROW()-89,[1]ワークシート!$F$2:$BX$1002,9,0)="","",VLOOKUP(#REF!&amp;"-"&amp;ROW()-89,[1]ワークシート!$F$2:$BX$1002,9,0)),"")</f>
        <v/>
      </c>
      <c r="H31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8" s="52"/>
      <c r="J318" s="15" t="str">
        <f>+IFERROR(IF(VLOOKUP(#REF!&amp;"-"&amp;ROW()-89,[1]ワークシート!$F$2:$BX$1002,16,0)="","",VLOOKUP(#REF!&amp;"-"&amp;ROW()-89,[1]ワークシート!$F$2:$BX$1002,16,0)),"")</f>
        <v/>
      </c>
      <c r="K318" s="30"/>
      <c r="L318" s="25"/>
      <c r="M318" s="57" t="str">
        <f>+IFERROR(VLOOKUP(#REF!&amp;"-"&amp;ROW()-89,[1]ワークシート!$F$2:$BX$1002,21,0),"")</f>
        <v/>
      </c>
      <c r="N318" s="65"/>
      <c r="O318" s="69" t="str">
        <f>+IFERROR(VLOOKUP(#REF!&amp;"-"&amp;ROW()-89,[1]ワークシート!$F$2:$BX$1002,22,0),"")</f>
        <v/>
      </c>
      <c r="P318" s="69"/>
      <c r="Q318" s="74" t="str">
        <f>+IFERROR(IF(VLOOKUP(#REF!&amp;"-"&amp;ROW()-89,[1]ワークシート!$F$2:$BX$1002,53,0)="","",VLOOKUP(#REF!&amp;"-"&amp;ROW()-89,[1]ワークシート!$F$2:$BX$1002,53,0)),"")</f>
        <v/>
      </c>
      <c r="R318" s="74"/>
      <c r="S318" s="74"/>
      <c r="T318" s="69" t="str">
        <f>+IFERROR(VLOOKUP(#REF!&amp;"-"&amp;ROW()-89,[1]ワークシート!$F$2:$BX$1002,58,0),"")</f>
        <v/>
      </c>
      <c r="U318" s="69"/>
      <c r="V318" s="69" t="str">
        <f>+IFERROR(VLOOKUP(#REF!&amp;"-"&amp;ROW()-89,[1]ワークシート!$F$2:$BX$1002,59,0),"")</f>
        <v/>
      </c>
      <c r="W318" s="69"/>
      <c r="X318" s="69"/>
      <c r="Y318" s="48" t="str">
        <f t="shared" si="6"/>
        <v/>
      </c>
      <c r="Z318" s="48"/>
      <c r="AA318" s="15" t="str">
        <f>+IFERROR(VLOOKUP(#REF!&amp;"-"&amp;ROW()-89,[1]ワークシート!$F$2:$BX$1002,10,0)&amp;"","")</f>
        <v/>
      </c>
      <c r="AB318" s="25"/>
      <c r="AC318" s="125" t="str">
        <f>+IFERROR(VLOOKUP(#REF!&amp;"-"&amp;ROW()-89,[1]ワークシート!$F$2:$BX$1002,63,0),"")</f>
        <v/>
      </c>
      <c r="AD318" s="125"/>
      <c r="AE318" s="48" t="str">
        <f t="shared" si="7"/>
        <v/>
      </c>
      <c r="AF318" s="48"/>
      <c r="AG318" s="48" t="str">
        <f>+IFERROR(IF(VLOOKUP(#REF!&amp;"-"&amp;ROW()-89,[1]ワークシート!$F$2:$BX$1002,64,0)="","",VLOOKUP(#REF!&amp;"-"&amp;ROW()-89,[1]ワークシート!$F$2:$BX$1002,64,0)),"")</f>
        <v/>
      </c>
      <c r="AH318" s="48"/>
      <c r="AJ318" s="138">
        <v>235</v>
      </c>
      <c r="AK318" s="138" t="e">
        <f>+#REF!&amp;AJ318</f>
        <v>#REF!</v>
      </c>
      <c r="AL318" s="43"/>
      <c r="AM318" s="43" t="str">
        <f>+IFERROR(IF(VLOOKUP(#REF!&amp;"-"&amp;ROW()-89,[1]ワークシート!$F$2:$BW$1002,12,0)="","",VLOOKUP(#REF!&amp;"-"&amp;ROW()-89,[1]ワークシート!$F$2:$BW$1002,12,0)),"")</f>
        <v/>
      </c>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row>
    <row r="319" spans="1:70" ht="35.1" hidden="1" customHeight="1">
      <c r="A319" s="15" t="str">
        <f>+IFERROR(IF(VLOOKUP(#REF!&amp;"-"&amp;ROW()-89,[1]ワークシート!$F$2:$BX$1002,6,0)="","",VLOOKUP(#REF!&amp;"-"&amp;ROW()-89,[1]ワークシート!$F$2:$BX$1002,6,0)),"")</f>
        <v/>
      </c>
      <c r="B319" s="25"/>
      <c r="C319" s="15" t="str">
        <f>+IFERROR(IF(VLOOKUP(#REF!&amp;"-"&amp;ROW()-89,[1]ワークシート!$F$2:$BX$1002,7,0)="","",VLOOKUP(#REF!&amp;"-"&amp;ROW()-89,[1]ワークシート!$F$2:$BX$1002,7,0)),"")</f>
        <v/>
      </c>
      <c r="D319" s="25"/>
      <c r="E319" s="15" t="str">
        <f>+IFERROR(IF(VLOOKUP(#REF!&amp;"-"&amp;ROW()-89,[1]ワークシート!$F$2:$BX$1002,8,0)="","",VLOOKUP(#REF!&amp;"-"&amp;ROW()-89,[1]ワークシート!$F$2:$BX$1002,8,0)),"")</f>
        <v/>
      </c>
      <c r="F319" s="25"/>
      <c r="G319" s="48" t="str">
        <f>+IFERROR(IF(VLOOKUP(#REF!&amp;"-"&amp;ROW()-89,[1]ワークシート!$F$2:$BX$1002,9,0)="","",VLOOKUP(#REF!&amp;"-"&amp;ROW()-89,[1]ワークシート!$F$2:$BX$1002,9,0)),"")</f>
        <v/>
      </c>
      <c r="H31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19" s="52"/>
      <c r="J319" s="15" t="str">
        <f>+IFERROR(IF(VLOOKUP(#REF!&amp;"-"&amp;ROW()-89,[1]ワークシート!$F$2:$BX$1002,16,0)="","",VLOOKUP(#REF!&amp;"-"&amp;ROW()-89,[1]ワークシート!$F$2:$BX$1002,16,0)),"")</f>
        <v/>
      </c>
      <c r="K319" s="30"/>
      <c r="L319" s="25"/>
      <c r="M319" s="57" t="str">
        <f>+IFERROR(VLOOKUP(#REF!&amp;"-"&amp;ROW()-89,[1]ワークシート!$F$2:$BX$1002,21,0),"")</f>
        <v/>
      </c>
      <c r="N319" s="65"/>
      <c r="O319" s="69" t="str">
        <f>+IFERROR(VLOOKUP(#REF!&amp;"-"&amp;ROW()-89,[1]ワークシート!$F$2:$BX$1002,22,0),"")</f>
        <v/>
      </c>
      <c r="P319" s="69"/>
      <c r="Q319" s="74" t="str">
        <f>+IFERROR(IF(VLOOKUP(#REF!&amp;"-"&amp;ROW()-89,[1]ワークシート!$F$2:$BX$1002,53,0)="","",VLOOKUP(#REF!&amp;"-"&amp;ROW()-89,[1]ワークシート!$F$2:$BX$1002,53,0)),"")</f>
        <v/>
      </c>
      <c r="R319" s="74"/>
      <c r="S319" s="74"/>
      <c r="T319" s="69" t="str">
        <f>+IFERROR(VLOOKUP(#REF!&amp;"-"&amp;ROW()-89,[1]ワークシート!$F$2:$BX$1002,58,0),"")</f>
        <v/>
      </c>
      <c r="U319" s="69"/>
      <c r="V319" s="69" t="str">
        <f>+IFERROR(VLOOKUP(#REF!&amp;"-"&amp;ROW()-89,[1]ワークシート!$F$2:$BX$1002,59,0),"")</f>
        <v/>
      </c>
      <c r="W319" s="69"/>
      <c r="X319" s="69"/>
      <c r="Y319" s="48" t="str">
        <f t="shared" si="6"/>
        <v/>
      </c>
      <c r="Z319" s="48"/>
      <c r="AA319" s="15" t="str">
        <f>+IFERROR(VLOOKUP(#REF!&amp;"-"&amp;ROW()-89,[1]ワークシート!$F$2:$BX$1002,10,0)&amp;"","")</f>
        <v/>
      </c>
      <c r="AB319" s="25"/>
      <c r="AC319" s="125" t="str">
        <f>+IFERROR(VLOOKUP(#REF!&amp;"-"&amp;ROW()-89,[1]ワークシート!$F$2:$BX$1002,63,0),"")</f>
        <v/>
      </c>
      <c r="AD319" s="125"/>
      <c r="AE319" s="48" t="str">
        <f t="shared" si="7"/>
        <v/>
      </c>
      <c r="AF319" s="48"/>
      <c r="AG319" s="48" t="str">
        <f>+IFERROR(IF(VLOOKUP(#REF!&amp;"-"&amp;ROW()-89,[1]ワークシート!$F$2:$BX$1002,64,0)="","",VLOOKUP(#REF!&amp;"-"&amp;ROW()-89,[1]ワークシート!$F$2:$BX$1002,64,0)),"")</f>
        <v/>
      </c>
      <c r="AH319" s="48"/>
      <c r="AJ319" s="138">
        <v>236</v>
      </c>
      <c r="AK319" s="138" t="e">
        <f>+#REF!&amp;AJ319</f>
        <v>#REF!</v>
      </c>
      <c r="AL319" s="43"/>
      <c r="AM319" s="43" t="str">
        <f>+IFERROR(IF(VLOOKUP(#REF!&amp;"-"&amp;ROW()-89,[1]ワークシート!$F$2:$BW$1002,12,0)="","",VLOOKUP(#REF!&amp;"-"&amp;ROW()-89,[1]ワークシート!$F$2:$BW$1002,12,0)),"")</f>
        <v/>
      </c>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row>
    <row r="320" spans="1:70" ht="35.1" hidden="1" customHeight="1">
      <c r="A320" s="15" t="str">
        <f>+IFERROR(IF(VLOOKUP(#REF!&amp;"-"&amp;ROW()-89,[1]ワークシート!$F$2:$BX$1002,6,0)="","",VLOOKUP(#REF!&amp;"-"&amp;ROW()-89,[1]ワークシート!$F$2:$BX$1002,6,0)),"")</f>
        <v/>
      </c>
      <c r="B320" s="25"/>
      <c r="C320" s="15" t="str">
        <f>+IFERROR(IF(VLOOKUP(#REF!&amp;"-"&amp;ROW()-89,[1]ワークシート!$F$2:$BX$1002,7,0)="","",VLOOKUP(#REF!&amp;"-"&amp;ROW()-89,[1]ワークシート!$F$2:$BX$1002,7,0)),"")</f>
        <v/>
      </c>
      <c r="D320" s="25"/>
      <c r="E320" s="15" t="str">
        <f>+IFERROR(IF(VLOOKUP(#REF!&amp;"-"&amp;ROW()-89,[1]ワークシート!$F$2:$BX$1002,8,0)="","",VLOOKUP(#REF!&amp;"-"&amp;ROW()-89,[1]ワークシート!$F$2:$BX$1002,8,0)),"")</f>
        <v/>
      </c>
      <c r="F320" s="25"/>
      <c r="G320" s="48" t="str">
        <f>+IFERROR(IF(VLOOKUP(#REF!&amp;"-"&amp;ROW()-89,[1]ワークシート!$F$2:$BX$1002,9,0)="","",VLOOKUP(#REF!&amp;"-"&amp;ROW()-89,[1]ワークシート!$F$2:$BX$1002,9,0)),"")</f>
        <v/>
      </c>
      <c r="H32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0" s="52"/>
      <c r="J320" s="15" t="str">
        <f>+IFERROR(IF(VLOOKUP(#REF!&amp;"-"&amp;ROW()-89,[1]ワークシート!$F$2:$BX$1002,16,0)="","",VLOOKUP(#REF!&amp;"-"&amp;ROW()-89,[1]ワークシート!$F$2:$BX$1002,16,0)),"")</f>
        <v/>
      </c>
      <c r="K320" s="30"/>
      <c r="L320" s="25"/>
      <c r="M320" s="57" t="str">
        <f>+IFERROR(VLOOKUP(#REF!&amp;"-"&amp;ROW()-89,[1]ワークシート!$F$2:$BX$1002,21,0),"")</f>
        <v/>
      </c>
      <c r="N320" s="65"/>
      <c r="O320" s="69" t="str">
        <f>+IFERROR(VLOOKUP(#REF!&amp;"-"&amp;ROW()-89,[1]ワークシート!$F$2:$BX$1002,22,0),"")</f>
        <v/>
      </c>
      <c r="P320" s="69"/>
      <c r="Q320" s="74" t="str">
        <f>+IFERROR(IF(VLOOKUP(#REF!&amp;"-"&amp;ROW()-89,[1]ワークシート!$F$2:$BX$1002,53,0)="","",VLOOKUP(#REF!&amp;"-"&amp;ROW()-89,[1]ワークシート!$F$2:$BX$1002,53,0)),"")</f>
        <v/>
      </c>
      <c r="R320" s="74"/>
      <c r="S320" s="74"/>
      <c r="T320" s="69" t="str">
        <f>+IFERROR(VLOOKUP(#REF!&amp;"-"&amp;ROW()-89,[1]ワークシート!$F$2:$BX$1002,58,0),"")</f>
        <v/>
      </c>
      <c r="U320" s="69"/>
      <c r="V320" s="69" t="str">
        <f>+IFERROR(VLOOKUP(#REF!&amp;"-"&amp;ROW()-89,[1]ワークシート!$F$2:$BX$1002,59,0),"")</f>
        <v/>
      </c>
      <c r="W320" s="69"/>
      <c r="X320" s="69"/>
      <c r="Y320" s="48" t="str">
        <f t="shared" si="6"/>
        <v/>
      </c>
      <c r="Z320" s="48"/>
      <c r="AA320" s="15" t="str">
        <f>+IFERROR(VLOOKUP(#REF!&amp;"-"&amp;ROW()-89,[1]ワークシート!$F$2:$BX$1002,10,0)&amp;"","")</f>
        <v/>
      </c>
      <c r="AB320" s="25"/>
      <c r="AC320" s="125" t="str">
        <f>+IFERROR(VLOOKUP(#REF!&amp;"-"&amp;ROW()-89,[1]ワークシート!$F$2:$BX$1002,63,0),"")</f>
        <v/>
      </c>
      <c r="AD320" s="125"/>
      <c r="AE320" s="48" t="str">
        <f t="shared" si="7"/>
        <v/>
      </c>
      <c r="AF320" s="48"/>
      <c r="AG320" s="48" t="str">
        <f>+IFERROR(IF(VLOOKUP(#REF!&amp;"-"&amp;ROW()-89,[1]ワークシート!$F$2:$BX$1002,64,0)="","",VLOOKUP(#REF!&amp;"-"&amp;ROW()-89,[1]ワークシート!$F$2:$BX$1002,64,0)),"")</f>
        <v/>
      </c>
      <c r="AH320" s="48"/>
      <c r="AJ320" s="138">
        <v>237</v>
      </c>
      <c r="AK320" s="138" t="e">
        <f>+#REF!&amp;AJ320</f>
        <v>#REF!</v>
      </c>
      <c r="AL320" s="43"/>
      <c r="AM320" s="43" t="str">
        <f>+IFERROR(IF(VLOOKUP(#REF!&amp;"-"&amp;ROW()-89,[1]ワークシート!$F$2:$BW$1002,12,0)="","",VLOOKUP(#REF!&amp;"-"&amp;ROW()-89,[1]ワークシート!$F$2:$BW$1002,12,0)),"")</f>
        <v/>
      </c>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row>
    <row r="321" spans="1:70" ht="35.1" hidden="1" customHeight="1">
      <c r="A321" s="15" t="str">
        <f>+IFERROR(IF(VLOOKUP(#REF!&amp;"-"&amp;ROW()-89,[1]ワークシート!$F$2:$BX$1002,6,0)="","",VLOOKUP(#REF!&amp;"-"&amp;ROW()-89,[1]ワークシート!$F$2:$BX$1002,6,0)),"")</f>
        <v/>
      </c>
      <c r="B321" s="25"/>
      <c r="C321" s="15" t="str">
        <f>+IFERROR(IF(VLOOKUP(#REF!&amp;"-"&amp;ROW()-89,[1]ワークシート!$F$2:$BX$1002,7,0)="","",VLOOKUP(#REF!&amp;"-"&amp;ROW()-89,[1]ワークシート!$F$2:$BX$1002,7,0)),"")</f>
        <v/>
      </c>
      <c r="D321" s="25"/>
      <c r="E321" s="15" t="str">
        <f>+IFERROR(IF(VLOOKUP(#REF!&amp;"-"&amp;ROW()-89,[1]ワークシート!$F$2:$BX$1002,8,0)="","",VLOOKUP(#REF!&amp;"-"&amp;ROW()-89,[1]ワークシート!$F$2:$BX$1002,8,0)),"")</f>
        <v/>
      </c>
      <c r="F321" s="25"/>
      <c r="G321" s="48" t="str">
        <f>+IFERROR(IF(VLOOKUP(#REF!&amp;"-"&amp;ROW()-89,[1]ワークシート!$F$2:$BX$1002,9,0)="","",VLOOKUP(#REF!&amp;"-"&amp;ROW()-89,[1]ワークシート!$F$2:$BX$1002,9,0)),"")</f>
        <v/>
      </c>
      <c r="H32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1" s="52"/>
      <c r="J321" s="15" t="str">
        <f>+IFERROR(IF(VLOOKUP(#REF!&amp;"-"&amp;ROW()-89,[1]ワークシート!$F$2:$BX$1002,16,0)="","",VLOOKUP(#REF!&amp;"-"&amp;ROW()-89,[1]ワークシート!$F$2:$BX$1002,16,0)),"")</f>
        <v/>
      </c>
      <c r="K321" s="30"/>
      <c r="L321" s="25"/>
      <c r="M321" s="57" t="str">
        <f>+IFERROR(VLOOKUP(#REF!&amp;"-"&amp;ROW()-89,[1]ワークシート!$F$2:$BX$1002,21,0),"")</f>
        <v/>
      </c>
      <c r="N321" s="65"/>
      <c r="O321" s="69" t="str">
        <f>+IFERROR(VLOOKUP(#REF!&amp;"-"&amp;ROW()-89,[1]ワークシート!$F$2:$BX$1002,22,0),"")</f>
        <v/>
      </c>
      <c r="P321" s="69"/>
      <c r="Q321" s="74" t="str">
        <f>+IFERROR(IF(VLOOKUP(#REF!&amp;"-"&amp;ROW()-89,[1]ワークシート!$F$2:$BX$1002,53,0)="","",VLOOKUP(#REF!&amp;"-"&amp;ROW()-89,[1]ワークシート!$F$2:$BX$1002,53,0)),"")</f>
        <v/>
      </c>
      <c r="R321" s="74"/>
      <c r="S321" s="74"/>
      <c r="T321" s="69" t="str">
        <f>+IFERROR(VLOOKUP(#REF!&amp;"-"&amp;ROW()-89,[1]ワークシート!$F$2:$BX$1002,58,0),"")</f>
        <v/>
      </c>
      <c r="U321" s="69"/>
      <c r="V321" s="69" t="str">
        <f>+IFERROR(VLOOKUP(#REF!&amp;"-"&amp;ROW()-89,[1]ワークシート!$F$2:$BX$1002,59,0),"")</f>
        <v/>
      </c>
      <c r="W321" s="69"/>
      <c r="X321" s="69"/>
      <c r="Y321" s="48" t="str">
        <f t="shared" si="6"/>
        <v/>
      </c>
      <c r="Z321" s="48"/>
      <c r="AA321" s="15" t="str">
        <f>+IFERROR(VLOOKUP(#REF!&amp;"-"&amp;ROW()-89,[1]ワークシート!$F$2:$BX$1002,10,0)&amp;"","")</f>
        <v/>
      </c>
      <c r="AB321" s="25"/>
      <c r="AC321" s="125" t="str">
        <f>+IFERROR(VLOOKUP(#REF!&amp;"-"&amp;ROW()-89,[1]ワークシート!$F$2:$BX$1002,63,0),"")</f>
        <v/>
      </c>
      <c r="AD321" s="125"/>
      <c r="AE321" s="48" t="str">
        <f t="shared" si="7"/>
        <v/>
      </c>
      <c r="AF321" s="48"/>
      <c r="AG321" s="48" t="str">
        <f>+IFERROR(IF(VLOOKUP(#REF!&amp;"-"&amp;ROW()-89,[1]ワークシート!$F$2:$BX$1002,64,0)="","",VLOOKUP(#REF!&amp;"-"&amp;ROW()-89,[1]ワークシート!$F$2:$BX$1002,64,0)),"")</f>
        <v/>
      </c>
      <c r="AH321" s="48"/>
      <c r="AJ321" s="138">
        <v>238</v>
      </c>
      <c r="AK321" s="138" t="e">
        <f>+#REF!&amp;AJ321</f>
        <v>#REF!</v>
      </c>
      <c r="AL321" s="43"/>
      <c r="AM321" s="43" t="str">
        <f>+IFERROR(IF(VLOOKUP(#REF!&amp;"-"&amp;ROW()-89,[1]ワークシート!$F$2:$BW$1002,12,0)="","",VLOOKUP(#REF!&amp;"-"&amp;ROW()-89,[1]ワークシート!$F$2:$BW$1002,12,0)),"")</f>
        <v/>
      </c>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row>
    <row r="322" spans="1:70" ht="35.1" hidden="1" customHeight="1">
      <c r="A322" s="15" t="str">
        <f>+IFERROR(IF(VLOOKUP(#REF!&amp;"-"&amp;ROW()-89,[1]ワークシート!$F$2:$BX$1002,6,0)="","",VLOOKUP(#REF!&amp;"-"&amp;ROW()-89,[1]ワークシート!$F$2:$BX$1002,6,0)),"")</f>
        <v/>
      </c>
      <c r="B322" s="25"/>
      <c r="C322" s="15" t="str">
        <f>+IFERROR(IF(VLOOKUP(#REF!&amp;"-"&amp;ROW()-89,[1]ワークシート!$F$2:$BX$1002,7,0)="","",VLOOKUP(#REF!&amp;"-"&amp;ROW()-89,[1]ワークシート!$F$2:$BX$1002,7,0)),"")</f>
        <v/>
      </c>
      <c r="D322" s="25"/>
      <c r="E322" s="15" t="str">
        <f>+IFERROR(IF(VLOOKUP(#REF!&amp;"-"&amp;ROW()-89,[1]ワークシート!$F$2:$BX$1002,8,0)="","",VLOOKUP(#REF!&amp;"-"&amp;ROW()-89,[1]ワークシート!$F$2:$BX$1002,8,0)),"")</f>
        <v/>
      </c>
      <c r="F322" s="25"/>
      <c r="G322" s="48" t="str">
        <f>+IFERROR(IF(VLOOKUP(#REF!&amp;"-"&amp;ROW()-89,[1]ワークシート!$F$2:$BX$1002,9,0)="","",VLOOKUP(#REF!&amp;"-"&amp;ROW()-89,[1]ワークシート!$F$2:$BX$1002,9,0)),"")</f>
        <v/>
      </c>
      <c r="H32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2" s="52"/>
      <c r="J322" s="15" t="str">
        <f>+IFERROR(IF(VLOOKUP(#REF!&amp;"-"&amp;ROW()-89,[1]ワークシート!$F$2:$BX$1002,16,0)="","",VLOOKUP(#REF!&amp;"-"&amp;ROW()-89,[1]ワークシート!$F$2:$BX$1002,16,0)),"")</f>
        <v/>
      </c>
      <c r="K322" s="30"/>
      <c r="L322" s="25"/>
      <c r="M322" s="57" t="str">
        <f>+IFERROR(VLOOKUP(#REF!&amp;"-"&amp;ROW()-89,[1]ワークシート!$F$2:$BX$1002,21,0),"")</f>
        <v/>
      </c>
      <c r="N322" s="65"/>
      <c r="O322" s="69" t="str">
        <f>+IFERROR(VLOOKUP(#REF!&amp;"-"&amp;ROW()-89,[1]ワークシート!$F$2:$BX$1002,22,0),"")</f>
        <v/>
      </c>
      <c r="P322" s="69"/>
      <c r="Q322" s="74" t="str">
        <f>+IFERROR(IF(VLOOKUP(#REF!&amp;"-"&amp;ROW()-89,[1]ワークシート!$F$2:$BX$1002,53,0)="","",VLOOKUP(#REF!&amp;"-"&amp;ROW()-89,[1]ワークシート!$F$2:$BX$1002,53,0)),"")</f>
        <v/>
      </c>
      <c r="R322" s="74"/>
      <c r="S322" s="74"/>
      <c r="T322" s="69" t="str">
        <f>+IFERROR(VLOOKUP(#REF!&amp;"-"&amp;ROW()-89,[1]ワークシート!$F$2:$BX$1002,58,0),"")</f>
        <v/>
      </c>
      <c r="U322" s="69"/>
      <c r="V322" s="69" t="str">
        <f>+IFERROR(VLOOKUP(#REF!&amp;"-"&amp;ROW()-89,[1]ワークシート!$F$2:$BX$1002,59,0),"")</f>
        <v/>
      </c>
      <c r="W322" s="69"/>
      <c r="X322" s="69"/>
      <c r="Y322" s="48" t="str">
        <f t="shared" si="6"/>
        <v/>
      </c>
      <c r="Z322" s="48"/>
      <c r="AA322" s="15" t="str">
        <f>+IFERROR(VLOOKUP(#REF!&amp;"-"&amp;ROW()-89,[1]ワークシート!$F$2:$BX$1002,10,0)&amp;"","")</f>
        <v/>
      </c>
      <c r="AB322" s="25"/>
      <c r="AC322" s="125" t="str">
        <f>+IFERROR(VLOOKUP(#REF!&amp;"-"&amp;ROW()-89,[1]ワークシート!$F$2:$BX$1002,63,0),"")</f>
        <v/>
      </c>
      <c r="AD322" s="125"/>
      <c r="AE322" s="48" t="str">
        <f t="shared" si="7"/>
        <v/>
      </c>
      <c r="AF322" s="48"/>
      <c r="AG322" s="48" t="str">
        <f>+IFERROR(IF(VLOOKUP(#REF!&amp;"-"&amp;ROW()-89,[1]ワークシート!$F$2:$BX$1002,64,0)="","",VLOOKUP(#REF!&amp;"-"&amp;ROW()-89,[1]ワークシート!$F$2:$BX$1002,64,0)),"")</f>
        <v/>
      </c>
      <c r="AH322" s="48"/>
      <c r="AJ322" s="138">
        <v>239</v>
      </c>
      <c r="AK322" s="138" t="e">
        <f>+#REF!&amp;AJ322</f>
        <v>#REF!</v>
      </c>
      <c r="AL322" s="43"/>
      <c r="AM322" s="43" t="str">
        <f>+IFERROR(IF(VLOOKUP(#REF!&amp;"-"&amp;ROW()-89,[1]ワークシート!$F$2:$BW$1002,12,0)="","",VLOOKUP(#REF!&amp;"-"&amp;ROW()-89,[1]ワークシート!$F$2:$BW$1002,12,0)),"")</f>
        <v/>
      </c>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row>
    <row r="323" spans="1:70" ht="35.1" hidden="1" customHeight="1">
      <c r="A323" s="15" t="str">
        <f>+IFERROR(IF(VLOOKUP(#REF!&amp;"-"&amp;ROW()-89,[1]ワークシート!$F$2:$BX$1002,6,0)="","",VLOOKUP(#REF!&amp;"-"&amp;ROW()-89,[1]ワークシート!$F$2:$BX$1002,6,0)),"")</f>
        <v/>
      </c>
      <c r="B323" s="25"/>
      <c r="C323" s="15" t="str">
        <f>+IFERROR(IF(VLOOKUP(#REF!&amp;"-"&amp;ROW()-89,[1]ワークシート!$F$2:$BX$1002,7,0)="","",VLOOKUP(#REF!&amp;"-"&amp;ROW()-89,[1]ワークシート!$F$2:$BX$1002,7,0)),"")</f>
        <v/>
      </c>
      <c r="D323" s="25"/>
      <c r="E323" s="15" t="str">
        <f>+IFERROR(IF(VLOOKUP(#REF!&amp;"-"&amp;ROW()-89,[1]ワークシート!$F$2:$BX$1002,8,0)="","",VLOOKUP(#REF!&amp;"-"&amp;ROW()-89,[1]ワークシート!$F$2:$BX$1002,8,0)),"")</f>
        <v/>
      </c>
      <c r="F323" s="25"/>
      <c r="G323" s="48" t="str">
        <f>+IFERROR(IF(VLOOKUP(#REF!&amp;"-"&amp;ROW()-89,[1]ワークシート!$F$2:$BX$1002,9,0)="","",VLOOKUP(#REF!&amp;"-"&amp;ROW()-89,[1]ワークシート!$F$2:$BX$1002,9,0)),"")</f>
        <v/>
      </c>
      <c r="H32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3" s="52"/>
      <c r="J323" s="15" t="str">
        <f>+IFERROR(IF(VLOOKUP(#REF!&amp;"-"&amp;ROW()-89,[1]ワークシート!$F$2:$BX$1002,16,0)="","",VLOOKUP(#REF!&amp;"-"&amp;ROW()-89,[1]ワークシート!$F$2:$BX$1002,16,0)),"")</f>
        <v/>
      </c>
      <c r="K323" s="30"/>
      <c r="L323" s="25"/>
      <c r="M323" s="57" t="str">
        <f>+IFERROR(VLOOKUP(#REF!&amp;"-"&amp;ROW()-89,[1]ワークシート!$F$2:$BX$1002,21,0),"")</f>
        <v/>
      </c>
      <c r="N323" s="65"/>
      <c r="O323" s="69" t="str">
        <f>+IFERROR(VLOOKUP(#REF!&amp;"-"&amp;ROW()-89,[1]ワークシート!$F$2:$BX$1002,22,0),"")</f>
        <v/>
      </c>
      <c r="P323" s="69"/>
      <c r="Q323" s="74" t="str">
        <f>+IFERROR(IF(VLOOKUP(#REF!&amp;"-"&amp;ROW()-89,[1]ワークシート!$F$2:$BX$1002,53,0)="","",VLOOKUP(#REF!&amp;"-"&amp;ROW()-89,[1]ワークシート!$F$2:$BX$1002,53,0)),"")</f>
        <v/>
      </c>
      <c r="R323" s="74"/>
      <c r="S323" s="74"/>
      <c r="T323" s="69" t="str">
        <f>+IFERROR(VLOOKUP(#REF!&amp;"-"&amp;ROW()-89,[1]ワークシート!$F$2:$BX$1002,58,0),"")</f>
        <v/>
      </c>
      <c r="U323" s="69"/>
      <c r="V323" s="69" t="str">
        <f>+IFERROR(VLOOKUP(#REF!&amp;"-"&amp;ROW()-89,[1]ワークシート!$F$2:$BX$1002,59,0),"")</f>
        <v/>
      </c>
      <c r="W323" s="69"/>
      <c r="X323" s="69"/>
      <c r="Y323" s="48" t="str">
        <f t="shared" si="6"/>
        <v/>
      </c>
      <c r="Z323" s="48"/>
      <c r="AA323" s="15" t="str">
        <f>+IFERROR(VLOOKUP(#REF!&amp;"-"&amp;ROW()-89,[1]ワークシート!$F$2:$BX$1002,10,0)&amp;"","")</f>
        <v/>
      </c>
      <c r="AB323" s="25"/>
      <c r="AC323" s="125" t="str">
        <f>+IFERROR(VLOOKUP(#REF!&amp;"-"&amp;ROW()-89,[1]ワークシート!$F$2:$BX$1002,63,0),"")</f>
        <v/>
      </c>
      <c r="AD323" s="125"/>
      <c r="AE323" s="48" t="str">
        <f t="shared" si="7"/>
        <v/>
      </c>
      <c r="AF323" s="48"/>
      <c r="AG323" s="48" t="str">
        <f>+IFERROR(IF(VLOOKUP(#REF!&amp;"-"&amp;ROW()-89,[1]ワークシート!$F$2:$BX$1002,64,0)="","",VLOOKUP(#REF!&amp;"-"&amp;ROW()-89,[1]ワークシート!$F$2:$BX$1002,64,0)),"")</f>
        <v/>
      </c>
      <c r="AH323" s="48"/>
      <c r="AJ323" s="138">
        <v>240</v>
      </c>
      <c r="AK323" s="138" t="e">
        <f>+#REF!&amp;AJ323</f>
        <v>#REF!</v>
      </c>
      <c r="AL323" s="43"/>
      <c r="AM323" s="43" t="str">
        <f>+IFERROR(IF(VLOOKUP(#REF!&amp;"-"&amp;ROW()-89,[1]ワークシート!$F$2:$BW$1002,12,0)="","",VLOOKUP(#REF!&amp;"-"&amp;ROW()-89,[1]ワークシート!$F$2:$BW$1002,12,0)),"")</f>
        <v/>
      </c>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row>
    <row r="324" spans="1:70" ht="35.1" hidden="1" customHeight="1">
      <c r="A324" s="15" t="str">
        <f>+IFERROR(IF(VLOOKUP(#REF!&amp;"-"&amp;ROW()-89,[1]ワークシート!$F$2:$BX$1002,6,0)="","",VLOOKUP(#REF!&amp;"-"&amp;ROW()-89,[1]ワークシート!$F$2:$BX$1002,6,0)),"")</f>
        <v/>
      </c>
      <c r="B324" s="25"/>
      <c r="C324" s="15" t="str">
        <f>+IFERROR(IF(VLOOKUP(#REF!&amp;"-"&amp;ROW()-89,[1]ワークシート!$F$2:$BX$1002,7,0)="","",VLOOKUP(#REF!&amp;"-"&amp;ROW()-89,[1]ワークシート!$F$2:$BX$1002,7,0)),"")</f>
        <v/>
      </c>
      <c r="D324" s="25"/>
      <c r="E324" s="15" t="str">
        <f>+IFERROR(IF(VLOOKUP(#REF!&amp;"-"&amp;ROW()-89,[1]ワークシート!$F$2:$BX$1002,8,0)="","",VLOOKUP(#REF!&amp;"-"&amp;ROW()-89,[1]ワークシート!$F$2:$BX$1002,8,0)),"")</f>
        <v/>
      </c>
      <c r="F324" s="25"/>
      <c r="G324" s="48" t="str">
        <f>+IFERROR(IF(VLOOKUP(#REF!&amp;"-"&amp;ROW()-89,[1]ワークシート!$F$2:$BX$1002,9,0)="","",VLOOKUP(#REF!&amp;"-"&amp;ROW()-89,[1]ワークシート!$F$2:$BX$1002,9,0)),"")</f>
        <v/>
      </c>
      <c r="H32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4" s="52"/>
      <c r="J324" s="15" t="str">
        <f>+IFERROR(IF(VLOOKUP(#REF!&amp;"-"&amp;ROW()-89,[1]ワークシート!$F$2:$BX$1002,16,0)="","",VLOOKUP(#REF!&amp;"-"&amp;ROW()-89,[1]ワークシート!$F$2:$BX$1002,16,0)),"")</f>
        <v/>
      </c>
      <c r="K324" s="30"/>
      <c r="L324" s="25"/>
      <c r="M324" s="57" t="str">
        <f>+IFERROR(VLOOKUP(#REF!&amp;"-"&amp;ROW()-89,[1]ワークシート!$F$2:$BX$1002,21,0),"")</f>
        <v/>
      </c>
      <c r="N324" s="65"/>
      <c r="O324" s="69" t="str">
        <f>+IFERROR(VLOOKUP(#REF!&amp;"-"&amp;ROW()-89,[1]ワークシート!$F$2:$BX$1002,22,0),"")</f>
        <v/>
      </c>
      <c r="P324" s="69"/>
      <c r="Q324" s="74" t="str">
        <f>+IFERROR(IF(VLOOKUP(#REF!&amp;"-"&amp;ROW()-89,[1]ワークシート!$F$2:$BX$1002,53,0)="","",VLOOKUP(#REF!&amp;"-"&amp;ROW()-89,[1]ワークシート!$F$2:$BX$1002,53,0)),"")</f>
        <v/>
      </c>
      <c r="R324" s="74"/>
      <c r="S324" s="74"/>
      <c r="T324" s="69" t="str">
        <f>+IFERROR(VLOOKUP(#REF!&amp;"-"&amp;ROW()-89,[1]ワークシート!$F$2:$BX$1002,58,0),"")</f>
        <v/>
      </c>
      <c r="U324" s="69"/>
      <c r="V324" s="69" t="str">
        <f>+IFERROR(VLOOKUP(#REF!&amp;"-"&amp;ROW()-89,[1]ワークシート!$F$2:$BX$1002,59,0),"")</f>
        <v/>
      </c>
      <c r="W324" s="69"/>
      <c r="X324" s="69"/>
      <c r="Y324" s="48" t="str">
        <f t="shared" si="6"/>
        <v/>
      </c>
      <c r="Z324" s="48"/>
      <c r="AA324" s="15" t="str">
        <f>+IFERROR(VLOOKUP(#REF!&amp;"-"&amp;ROW()-89,[1]ワークシート!$F$2:$BX$1002,10,0)&amp;"","")</f>
        <v/>
      </c>
      <c r="AB324" s="25"/>
      <c r="AC324" s="125" t="str">
        <f>+IFERROR(VLOOKUP(#REF!&amp;"-"&amp;ROW()-89,[1]ワークシート!$F$2:$BX$1002,63,0),"")</f>
        <v/>
      </c>
      <c r="AD324" s="125"/>
      <c r="AE324" s="48" t="str">
        <f t="shared" si="7"/>
        <v/>
      </c>
      <c r="AF324" s="48"/>
      <c r="AG324" s="48" t="str">
        <f>+IFERROR(IF(VLOOKUP(#REF!&amp;"-"&amp;ROW()-89,[1]ワークシート!$F$2:$BX$1002,64,0)="","",VLOOKUP(#REF!&amp;"-"&amp;ROW()-89,[1]ワークシート!$F$2:$BX$1002,64,0)),"")</f>
        <v/>
      </c>
      <c r="AH324" s="48"/>
      <c r="AJ324" s="138">
        <v>241</v>
      </c>
      <c r="AK324" s="138" t="e">
        <f>+#REF!&amp;AJ324</f>
        <v>#REF!</v>
      </c>
      <c r="AL324" s="43"/>
      <c r="AM324" s="43" t="str">
        <f>+IFERROR(IF(VLOOKUP(#REF!&amp;"-"&amp;ROW()-89,[1]ワークシート!$F$2:$BW$1002,12,0)="","",VLOOKUP(#REF!&amp;"-"&amp;ROW()-89,[1]ワークシート!$F$2:$BW$1002,12,0)),"")</f>
        <v/>
      </c>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row>
    <row r="325" spans="1:70" ht="35.1" hidden="1" customHeight="1">
      <c r="A325" s="15" t="str">
        <f>+IFERROR(IF(VLOOKUP(#REF!&amp;"-"&amp;ROW()-89,[1]ワークシート!$F$2:$BX$1002,6,0)="","",VLOOKUP(#REF!&amp;"-"&amp;ROW()-89,[1]ワークシート!$F$2:$BX$1002,6,0)),"")</f>
        <v/>
      </c>
      <c r="B325" s="25"/>
      <c r="C325" s="15" t="str">
        <f>+IFERROR(IF(VLOOKUP(#REF!&amp;"-"&amp;ROW()-89,[1]ワークシート!$F$2:$BX$1002,7,0)="","",VLOOKUP(#REF!&amp;"-"&amp;ROW()-89,[1]ワークシート!$F$2:$BX$1002,7,0)),"")</f>
        <v/>
      </c>
      <c r="D325" s="25"/>
      <c r="E325" s="15" t="str">
        <f>+IFERROR(IF(VLOOKUP(#REF!&amp;"-"&amp;ROW()-89,[1]ワークシート!$F$2:$BX$1002,8,0)="","",VLOOKUP(#REF!&amp;"-"&amp;ROW()-89,[1]ワークシート!$F$2:$BX$1002,8,0)),"")</f>
        <v/>
      </c>
      <c r="F325" s="25"/>
      <c r="G325" s="48" t="str">
        <f>+IFERROR(IF(VLOOKUP(#REF!&amp;"-"&amp;ROW()-89,[1]ワークシート!$F$2:$BX$1002,9,0)="","",VLOOKUP(#REF!&amp;"-"&amp;ROW()-89,[1]ワークシート!$F$2:$BX$1002,9,0)),"")</f>
        <v/>
      </c>
      <c r="H32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5" s="52"/>
      <c r="J325" s="15" t="str">
        <f>+IFERROR(IF(VLOOKUP(#REF!&amp;"-"&amp;ROW()-89,[1]ワークシート!$F$2:$BX$1002,16,0)="","",VLOOKUP(#REF!&amp;"-"&amp;ROW()-89,[1]ワークシート!$F$2:$BX$1002,16,0)),"")</f>
        <v/>
      </c>
      <c r="K325" s="30"/>
      <c r="L325" s="25"/>
      <c r="M325" s="57" t="str">
        <f>+IFERROR(VLOOKUP(#REF!&amp;"-"&amp;ROW()-89,[1]ワークシート!$F$2:$BX$1002,21,0),"")</f>
        <v/>
      </c>
      <c r="N325" s="65"/>
      <c r="O325" s="69" t="str">
        <f>+IFERROR(VLOOKUP(#REF!&amp;"-"&amp;ROW()-89,[1]ワークシート!$F$2:$BX$1002,22,0),"")</f>
        <v/>
      </c>
      <c r="P325" s="69"/>
      <c r="Q325" s="74" t="str">
        <f>+IFERROR(IF(VLOOKUP(#REF!&amp;"-"&amp;ROW()-89,[1]ワークシート!$F$2:$BX$1002,53,0)="","",VLOOKUP(#REF!&amp;"-"&amp;ROW()-89,[1]ワークシート!$F$2:$BX$1002,53,0)),"")</f>
        <v/>
      </c>
      <c r="R325" s="74"/>
      <c r="S325" s="74"/>
      <c r="T325" s="69" t="str">
        <f>+IFERROR(VLOOKUP(#REF!&amp;"-"&amp;ROW()-89,[1]ワークシート!$F$2:$BX$1002,58,0),"")</f>
        <v/>
      </c>
      <c r="U325" s="69"/>
      <c r="V325" s="69" t="str">
        <f>+IFERROR(VLOOKUP(#REF!&amp;"-"&amp;ROW()-89,[1]ワークシート!$F$2:$BX$1002,59,0),"")</f>
        <v/>
      </c>
      <c r="W325" s="69"/>
      <c r="X325" s="69"/>
      <c r="Y325" s="48" t="str">
        <f t="shared" si="6"/>
        <v/>
      </c>
      <c r="Z325" s="48"/>
      <c r="AA325" s="15" t="str">
        <f>+IFERROR(VLOOKUP(#REF!&amp;"-"&amp;ROW()-89,[1]ワークシート!$F$2:$BX$1002,10,0)&amp;"","")</f>
        <v/>
      </c>
      <c r="AB325" s="25"/>
      <c r="AC325" s="125" t="str">
        <f>+IFERROR(VLOOKUP(#REF!&amp;"-"&amp;ROW()-89,[1]ワークシート!$F$2:$BX$1002,63,0),"")</f>
        <v/>
      </c>
      <c r="AD325" s="125"/>
      <c r="AE325" s="48" t="str">
        <f t="shared" si="7"/>
        <v/>
      </c>
      <c r="AF325" s="48"/>
      <c r="AG325" s="48" t="str">
        <f>+IFERROR(IF(VLOOKUP(#REF!&amp;"-"&amp;ROW()-89,[1]ワークシート!$F$2:$BX$1002,64,0)="","",VLOOKUP(#REF!&amp;"-"&amp;ROW()-89,[1]ワークシート!$F$2:$BX$1002,64,0)),"")</f>
        <v/>
      </c>
      <c r="AH325" s="48"/>
      <c r="AJ325" s="138">
        <v>242</v>
      </c>
      <c r="AK325" s="138" t="e">
        <f>+#REF!&amp;AJ325</f>
        <v>#REF!</v>
      </c>
      <c r="AL325" s="43"/>
      <c r="AM325" s="43" t="str">
        <f>+IFERROR(IF(VLOOKUP(#REF!&amp;"-"&amp;ROW()-89,[1]ワークシート!$F$2:$BW$1002,12,0)="","",VLOOKUP(#REF!&amp;"-"&amp;ROW()-89,[1]ワークシート!$F$2:$BW$1002,12,0)),"")</f>
        <v/>
      </c>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row>
    <row r="326" spans="1:70" ht="35.1" hidden="1" customHeight="1">
      <c r="A326" s="15" t="str">
        <f>+IFERROR(IF(VLOOKUP(#REF!&amp;"-"&amp;ROW()-89,[1]ワークシート!$F$2:$BX$1002,6,0)="","",VLOOKUP(#REF!&amp;"-"&amp;ROW()-89,[1]ワークシート!$F$2:$BX$1002,6,0)),"")</f>
        <v/>
      </c>
      <c r="B326" s="25"/>
      <c r="C326" s="15" t="str">
        <f>+IFERROR(IF(VLOOKUP(#REF!&amp;"-"&amp;ROW()-89,[1]ワークシート!$F$2:$BX$1002,7,0)="","",VLOOKUP(#REF!&amp;"-"&amp;ROW()-89,[1]ワークシート!$F$2:$BX$1002,7,0)),"")</f>
        <v/>
      </c>
      <c r="D326" s="25"/>
      <c r="E326" s="15" t="str">
        <f>+IFERROR(IF(VLOOKUP(#REF!&amp;"-"&amp;ROW()-89,[1]ワークシート!$F$2:$BX$1002,8,0)="","",VLOOKUP(#REF!&amp;"-"&amp;ROW()-89,[1]ワークシート!$F$2:$BX$1002,8,0)),"")</f>
        <v/>
      </c>
      <c r="F326" s="25"/>
      <c r="G326" s="48" t="str">
        <f>+IFERROR(IF(VLOOKUP(#REF!&amp;"-"&amp;ROW()-89,[1]ワークシート!$F$2:$BX$1002,9,0)="","",VLOOKUP(#REF!&amp;"-"&amp;ROW()-89,[1]ワークシート!$F$2:$BX$1002,9,0)),"")</f>
        <v/>
      </c>
      <c r="H32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6" s="52"/>
      <c r="J326" s="15" t="str">
        <f>+IFERROR(IF(VLOOKUP(#REF!&amp;"-"&amp;ROW()-89,[1]ワークシート!$F$2:$BX$1002,16,0)="","",VLOOKUP(#REF!&amp;"-"&amp;ROW()-89,[1]ワークシート!$F$2:$BX$1002,16,0)),"")</f>
        <v/>
      </c>
      <c r="K326" s="30"/>
      <c r="L326" s="25"/>
      <c r="M326" s="57" t="str">
        <f>+IFERROR(VLOOKUP(#REF!&amp;"-"&amp;ROW()-89,[1]ワークシート!$F$2:$BX$1002,21,0),"")</f>
        <v/>
      </c>
      <c r="N326" s="65"/>
      <c r="O326" s="69" t="str">
        <f>+IFERROR(VLOOKUP(#REF!&amp;"-"&amp;ROW()-89,[1]ワークシート!$F$2:$BX$1002,22,0),"")</f>
        <v/>
      </c>
      <c r="P326" s="69"/>
      <c r="Q326" s="74" t="str">
        <f>+IFERROR(IF(VLOOKUP(#REF!&amp;"-"&amp;ROW()-89,[1]ワークシート!$F$2:$BX$1002,53,0)="","",VLOOKUP(#REF!&amp;"-"&amp;ROW()-89,[1]ワークシート!$F$2:$BX$1002,53,0)),"")</f>
        <v/>
      </c>
      <c r="R326" s="74"/>
      <c r="S326" s="74"/>
      <c r="T326" s="69" t="str">
        <f>+IFERROR(VLOOKUP(#REF!&amp;"-"&amp;ROW()-89,[1]ワークシート!$F$2:$BX$1002,58,0),"")</f>
        <v/>
      </c>
      <c r="U326" s="69"/>
      <c r="V326" s="69" t="str">
        <f>+IFERROR(VLOOKUP(#REF!&amp;"-"&amp;ROW()-89,[1]ワークシート!$F$2:$BX$1002,59,0),"")</f>
        <v/>
      </c>
      <c r="W326" s="69"/>
      <c r="X326" s="69"/>
      <c r="Y326" s="48" t="str">
        <f t="shared" si="6"/>
        <v/>
      </c>
      <c r="Z326" s="48"/>
      <c r="AA326" s="15" t="str">
        <f>+IFERROR(VLOOKUP(#REF!&amp;"-"&amp;ROW()-89,[1]ワークシート!$F$2:$BX$1002,10,0)&amp;"","")</f>
        <v/>
      </c>
      <c r="AB326" s="25"/>
      <c r="AC326" s="125" t="str">
        <f>+IFERROR(VLOOKUP(#REF!&amp;"-"&amp;ROW()-89,[1]ワークシート!$F$2:$BX$1002,63,0),"")</f>
        <v/>
      </c>
      <c r="AD326" s="125"/>
      <c r="AE326" s="48" t="str">
        <f t="shared" si="7"/>
        <v/>
      </c>
      <c r="AF326" s="48"/>
      <c r="AG326" s="48" t="str">
        <f>+IFERROR(IF(VLOOKUP(#REF!&amp;"-"&amp;ROW()-89,[1]ワークシート!$F$2:$BX$1002,64,0)="","",VLOOKUP(#REF!&amp;"-"&amp;ROW()-89,[1]ワークシート!$F$2:$BX$1002,64,0)),"")</f>
        <v/>
      </c>
      <c r="AH326" s="48"/>
      <c r="AJ326" s="138">
        <v>243</v>
      </c>
      <c r="AK326" s="138" t="e">
        <f>+#REF!&amp;AJ326</f>
        <v>#REF!</v>
      </c>
      <c r="AL326" s="43"/>
      <c r="AM326" s="43" t="str">
        <f>+IFERROR(IF(VLOOKUP(#REF!&amp;"-"&amp;ROW()-89,[1]ワークシート!$F$2:$BW$1002,12,0)="","",VLOOKUP(#REF!&amp;"-"&amp;ROW()-89,[1]ワークシート!$F$2:$BW$1002,12,0)),"")</f>
        <v/>
      </c>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row>
    <row r="327" spans="1:70" ht="35.1" hidden="1" customHeight="1">
      <c r="A327" s="15" t="str">
        <f>+IFERROR(IF(VLOOKUP(#REF!&amp;"-"&amp;ROW()-89,[1]ワークシート!$F$2:$BX$1002,6,0)="","",VLOOKUP(#REF!&amp;"-"&amp;ROW()-89,[1]ワークシート!$F$2:$BX$1002,6,0)),"")</f>
        <v/>
      </c>
      <c r="B327" s="25"/>
      <c r="C327" s="15" t="str">
        <f>+IFERROR(IF(VLOOKUP(#REF!&amp;"-"&amp;ROW()-89,[1]ワークシート!$F$2:$BX$1002,7,0)="","",VLOOKUP(#REF!&amp;"-"&amp;ROW()-89,[1]ワークシート!$F$2:$BX$1002,7,0)),"")</f>
        <v/>
      </c>
      <c r="D327" s="25"/>
      <c r="E327" s="15" t="str">
        <f>+IFERROR(IF(VLOOKUP(#REF!&amp;"-"&amp;ROW()-89,[1]ワークシート!$F$2:$BX$1002,8,0)="","",VLOOKUP(#REF!&amp;"-"&amp;ROW()-89,[1]ワークシート!$F$2:$BX$1002,8,0)),"")</f>
        <v/>
      </c>
      <c r="F327" s="25"/>
      <c r="G327" s="48" t="str">
        <f>+IFERROR(IF(VLOOKUP(#REF!&amp;"-"&amp;ROW()-89,[1]ワークシート!$F$2:$BX$1002,9,0)="","",VLOOKUP(#REF!&amp;"-"&amp;ROW()-89,[1]ワークシート!$F$2:$BX$1002,9,0)),"")</f>
        <v/>
      </c>
      <c r="H32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7" s="52"/>
      <c r="J327" s="15" t="str">
        <f>+IFERROR(IF(VLOOKUP(#REF!&amp;"-"&amp;ROW()-89,[1]ワークシート!$F$2:$BX$1002,16,0)="","",VLOOKUP(#REF!&amp;"-"&amp;ROW()-89,[1]ワークシート!$F$2:$BX$1002,16,0)),"")</f>
        <v/>
      </c>
      <c r="K327" s="30"/>
      <c r="L327" s="25"/>
      <c r="M327" s="57" t="str">
        <f>+IFERROR(VLOOKUP(#REF!&amp;"-"&amp;ROW()-89,[1]ワークシート!$F$2:$BX$1002,21,0),"")</f>
        <v/>
      </c>
      <c r="N327" s="65"/>
      <c r="O327" s="69" t="str">
        <f>+IFERROR(VLOOKUP(#REF!&amp;"-"&amp;ROW()-89,[1]ワークシート!$F$2:$BX$1002,22,0),"")</f>
        <v/>
      </c>
      <c r="P327" s="69"/>
      <c r="Q327" s="74" t="str">
        <f>+IFERROR(IF(VLOOKUP(#REF!&amp;"-"&amp;ROW()-89,[1]ワークシート!$F$2:$BX$1002,53,0)="","",VLOOKUP(#REF!&amp;"-"&amp;ROW()-89,[1]ワークシート!$F$2:$BX$1002,53,0)),"")</f>
        <v/>
      </c>
      <c r="R327" s="74"/>
      <c r="S327" s="74"/>
      <c r="T327" s="69" t="str">
        <f>+IFERROR(VLOOKUP(#REF!&amp;"-"&amp;ROW()-89,[1]ワークシート!$F$2:$BX$1002,58,0),"")</f>
        <v/>
      </c>
      <c r="U327" s="69"/>
      <c r="V327" s="69" t="str">
        <f>+IFERROR(VLOOKUP(#REF!&amp;"-"&amp;ROW()-89,[1]ワークシート!$F$2:$BX$1002,59,0),"")</f>
        <v/>
      </c>
      <c r="W327" s="69"/>
      <c r="X327" s="69"/>
      <c r="Y327" s="48" t="str">
        <f t="shared" si="6"/>
        <v/>
      </c>
      <c r="Z327" s="48"/>
      <c r="AA327" s="15" t="str">
        <f>+IFERROR(VLOOKUP(#REF!&amp;"-"&amp;ROW()-89,[1]ワークシート!$F$2:$BX$1002,10,0)&amp;"","")</f>
        <v/>
      </c>
      <c r="AB327" s="25"/>
      <c r="AC327" s="125" t="str">
        <f>+IFERROR(VLOOKUP(#REF!&amp;"-"&amp;ROW()-89,[1]ワークシート!$F$2:$BX$1002,63,0),"")</f>
        <v/>
      </c>
      <c r="AD327" s="125"/>
      <c r="AE327" s="48" t="str">
        <f t="shared" si="7"/>
        <v/>
      </c>
      <c r="AF327" s="48"/>
      <c r="AG327" s="48" t="str">
        <f>+IFERROR(IF(VLOOKUP(#REF!&amp;"-"&amp;ROW()-89,[1]ワークシート!$F$2:$BX$1002,64,0)="","",VLOOKUP(#REF!&amp;"-"&amp;ROW()-89,[1]ワークシート!$F$2:$BX$1002,64,0)),"")</f>
        <v/>
      </c>
      <c r="AH327" s="48"/>
      <c r="AJ327" s="138">
        <v>244</v>
      </c>
      <c r="AK327" s="138" t="e">
        <f>+#REF!&amp;AJ327</f>
        <v>#REF!</v>
      </c>
      <c r="AL327" s="43"/>
      <c r="AM327" s="43" t="str">
        <f>+IFERROR(IF(VLOOKUP(#REF!&amp;"-"&amp;ROW()-89,[1]ワークシート!$F$2:$BW$1002,12,0)="","",VLOOKUP(#REF!&amp;"-"&amp;ROW()-89,[1]ワークシート!$F$2:$BW$1002,12,0)),"")</f>
        <v/>
      </c>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row>
    <row r="328" spans="1:70" ht="35.1" hidden="1" customHeight="1">
      <c r="A328" s="15" t="str">
        <f>+IFERROR(IF(VLOOKUP(#REF!&amp;"-"&amp;ROW()-89,[1]ワークシート!$F$2:$BX$1002,6,0)="","",VLOOKUP(#REF!&amp;"-"&amp;ROW()-89,[1]ワークシート!$F$2:$BX$1002,6,0)),"")</f>
        <v/>
      </c>
      <c r="B328" s="25"/>
      <c r="C328" s="15" t="str">
        <f>+IFERROR(IF(VLOOKUP(#REF!&amp;"-"&amp;ROW()-89,[1]ワークシート!$F$2:$BX$1002,7,0)="","",VLOOKUP(#REF!&amp;"-"&amp;ROW()-89,[1]ワークシート!$F$2:$BX$1002,7,0)),"")</f>
        <v/>
      </c>
      <c r="D328" s="25"/>
      <c r="E328" s="15" t="str">
        <f>+IFERROR(IF(VLOOKUP(#REF!&amp;"-"&amp;ROW()-89,[1]ワークシート!$F$2:$BX$1002,8,0)="","",VLOOKUP(#REF!&amp;"-"&amp;ROW()-89,[1]ワークシート!$F$2:$BX$1002,8,0)),"")</f>
        <v/>
      </c>
      <c r="F328" s="25"/>
      <c r="G328" s="48" t="str">
        <f>+IFERROR(IF(VLOOKUP(#REF!&amp;"-"&amp;ROW()-89,[1]ワークシート!$F$2:$BX$1002,9,0)="","",VLOOKUP(#REF!&amp;"-"&amp;ROW()-89,[1]ワークシート!$F$2:$BX$1002,9,0)),"")</f>
        <v/>
      </c>
      <c r="H32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8" s="52"/>
      <c r="J328" s="15" t="str">
        <f>+IFERROR(IF(VLOOKUP(#REF!&amp;"-"&amp;ROW()-89,[1]ワークシート!$F$2:$BX$1002,16,0)="","",VLOOKUP(#REF!&amp;"-"&amp;ROW()-89,[1]ワークシート!$F$2:$BX$1002,16,0)),"")</f>
        <v/>
      </c>
      <c r="K328" s="30"/>
      <c r="L328" s="25"/>
      <c r="M328" s="57" t="str">
        <f>+IFERROR(VLOOKUP(#REF!&amp;"-"&amp;ROW()-89,[1]ワークシート!$F$2:$BX$1002,21,0),"")</f>
        <v/>
      </c>
      <c r="N328" s="65"/>
      <c r="O328" s="69" t="str">
        <f>+IFERROR(VLOOKUP(#REF!&amp;"-"&amp;ROW()-89,[1]ワークシート!$F$2:$BX$1002,22,0),"")</f>
        <v/>
      </c>
      <c r="P328" s="69"/>
      <c r="Q328" s="74" t="str">
        <f>+IFERROR(IF(VLOOKUP(#REF!&amp;"-"&amp;ROW()-89,[1]ワークシート!$F$2:$BX$1002,53,0)="","",VLOOKUP(#REF!&amp;"-"&amp;ROW()-89,[1]ワークシート!$F$2:$BX$1002,53,0)),"")</f>
        <v/>
      </c>
      <c r="R328" s="74"/>
      <c r="S328" s="74"/>
      <c r="T328" s="69" t="str">
        <f>+IFERROR(VLOOKUP(#REF!&amp;"-"&amp;ROW()-89,[1]ワークシート!$F$2:$BX$1002,58,0),"")</f>
        <v/>
      </c>
      <c r="U328" s="69"/>
      <c r="V328" s="69" t="str">
        <f>+IFERROR(VLOOKUP(#REF!&amp;"-"&amp;ROW()-89,[1]ワークシート!$F$2:$BX$1002,59,0),"")</f>
        <v/>
      </c>
      <c r="W328" s="69"/>
      <c r="X328" s="69"/>
      <c r="Y328" s="48" t="str">
        <f t="shared" si="6"/>
        <v/>
      </c>
      <c r="Z328" s="48"/>
      <c r="AA328" s="15" t="str">
        <f>+IFERROR(VLOOKUP(#REF!&amp;"-"&amp;ROW()-89,[1]ワークシート!$F$2:$BX$1002,10,0)&amp;"","")</f>
        <v/>
      </c>
      <c r="AB328" s="25"/>
      <c r="AC328" s="125" t="str">
        <f>+IFERROR(VLOOKUP(#REF!&amp;"-"&amp;ROW()-89,[1]ワークシート!$F$2:$BX$1002,63,0),"")</f>
        <v/>
      </c>
      <c r="AD328" s="125"/>
      <c r="AE328" s="48" t="str">
        <f t="shared" si="7"/>
        <v/>
      </c>
      <c r="AF328" s="48"/>
      <c r="AG328" s="48" t="str">
        <f>+IFERROR(IF(VLOOKUP(#REF!&amp;"-"&amp;ROW()-89,[1]ワークシート!$F$2:$BX$1002,64,0)="","",VLOOKUP(#REF!&amp;"-"&amp;ROW()-89,[1]ワークシート!$F$2:$BX$1002,64,0)),"")</f>
        <v/>
      </c>
      <c r="AH328" s="48"/>
      <c r="AJ328" s="138">
        <v>245</v>
      </c>
      <c r="AK328" s="138" t="e">
        <f>+#REF!&amp;AJ328</f>
        <v>#REF!</v>
      </c>
      <c r="AL328" s="43"/>
      <c r="AM328" s="43" t="str">
        <f>+IFERROR(IF(VLOOKUP(#REF!&amp;"-"&amp;ROW()-89,[1]ワークシート!$F$2:$BW$1002,12,0)="","",VLOOKUP(#REF!&amp;"-"&amp;ROW()-89,[1]ワークシート!$F$2:$BW$1002,12,0)),"")</f>
        <v/>
      </c>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row>
    <row r="329" spans="1:70" ht="35.1" hidden="1" customHeight="1">
      <c r="A329" s="15" t="str">
        <f>+IFERROR(IF(VLOOKUP(#REF!&amp;"-"&amp;ROW()-89,[1]ワークシート!$F$2:$BX$1002,6,0)="","",VLOOKUP(#REF!&amp;"-"&amp;ROW()-89,[1]ワークシート!$F$2:$BX$1002,6,0)),"")</f>
        <v/>
      </c>
      <c r="B329" s="25"/>
      <c r="C329" s="15" t="str">
        <f>+IFERROR(IF(VLOOKUP(#REF!&amp;"-"&amp;ROW()-89,[1]ワークシート!$F$2:$BX$1002,7,0)="","",VLOOKUP(#REF!&amp;"-"&amp;ROW()-89,[1]ワークシート!$F$2:$BX$1002,7,0)),"")</f>
        <v/>
      </c>
      <c r="D329" s="25"/>
      <c r="E329" s="15" t="str">
        <f>+IFERROR(IF(VLOOKUP(#REF!&amp;"-"&amp;ROW()-89,[1]ワークシート!$F$2:$BX$1002,8,0)="","",VLOOKUP(#REF!&amp;"-"&amp;ROW()-89,[1]ワークシート!$F$2:$BX$1002,8,0)),"")</f>
        <v/>
      </c>
      <c r="F329" s="25"/>
      <c r="G329" s="48" t="str">
        <f>+IFERROR(IF(VLOOKUP(#REF!&amp;"-"&amp;ROW()-89,[1]ワークシート!$F$2:$BX$1002,9,0)="","",VLOOKUP(#REF!&amp;"-"&amp;ROW()-89,[1]ワークシート!$F$2:$BX$1002,9,0)),"")</f>
        <v/>
      </c>
      <c r="H32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29" s="52"/>
      <c r="J329" s="15" t="str">
        <f>+IFERROR(IF(VLOOKUP(#REF!&amp;"-"&amp;ROW()-89,[1]ワークシート!$F$2:$BX$1002,16,0)="","",VLOOKUP(#REF!&amp;"-"&amp;ROW()-89,[1]ワークシート!$F$2:$BX$1002,16,0)),"")</f>
        <v/>
      </c>
      <c r="K329" s="30"/>
      <c r="L329" s="25"/>
      <c r="M329" s="57" t="str">
        <f>+IFERROR(VLOOKUP(#REF!&amp;"-"&amp;ROW()-89,[1]ワークシート!$F$2:$BX$1002,21,0),"")</f>
        <v/>
      </c>
      <c r="N329" s="65"/>
      <c r="O329" s="69" t="str">
        <f>+IFERROR(VLOOKUP(#REF!&amp;"-"&amp;ROW()-89,[1]ワークシート!$F$2:$BX$1002,22,0),"")</f>
        <v/>
      </c>
      <c r="P329" s="69"/>
      <c r="Q329" s="74" t="str">
        <f>+IFERROR(IF(VLOOKUP(#REF!&amp;"-"&amp;ROW()-89,[1]ワークシート!$F$2:$BX$1002,53,0)="","",VLOOKUP(#REF!&amp;"-"&amp;ROW()-89,[1]ワークシート!$F$2:$BX$1002,53,0)),"")</f>
        <v/>
      </c>
      <c r="R329" s="74"/>
      <c r="S329" s="74"/>
      <c r="T329" s="69" t="str">
        <f>+IFERROR(VLOOKUP(#REF!&amp;"-"&amp;ROW()-89,[1]ワークシート!$F$2:$BX$1002,58,0),"")</f>
        <v/>
      </c>
      <c r="U329" s="69"/>
      <c r="V329" s="69" t="str">
        <f>+IFERROR(VLOOKUP(#REF!&amp;"-"&amp;ROW()-89,[1]ワークシート!$F$2:$BX$1002,59,0),"")</f>
        <v/>
      </c>
      <c r="W329" s="69"/>
      <c r="X329" s="69"/>
      <c r="Y329" s="48" t="str">
        <f t="shared" si="6"/>
        <v/>
      </c>
      <c r="Z329" s="48"/>
      <c r="AA329" s="15" t="str">
        <f>+IFERROR(VLOOKUP(#REF!&amp;"-"&amp;ROW()-89,[1]ワークシート!$F$2:$BX$1002,10,0)&amp;"","")</f>
        <v/>
      </c>
      <c r="AB329" s="25"/>
      <c r="AC329" s="125" t="str">
        <f>+IFERROR(VLOOKUP(#REF!&amp;"-"&amp;ROW()-89,[1]ワークシート!$F$2:$BX$1002,63,0),"")</f>
        <v/>
      </c>
      <c r="AD329" s="125"/>
      <c r="AE329" s="48" t="str">
        <f t="shared" si="7"/>
        <v/>
      </c>
      <c r="AF329" s="48"/>
      <c r="AG329" s="48" t="str">
        <f>+IFERROR(IF(VLOOKUP(#REF!&amp;"-"&amp;ROW()-89,[1]ワークシート!$F$2:$BX$1002,64,0)="","",VLOOKUP(#REF!&amp;"-"&amp;ROW()-89,[1]ワークシート!$F$2:$BX$1002,64,0)),"")</f>
        <v/>
      </c>
      <c r="AH329" s="48"/>
      <c r="AJ329" s="138">
        <v>246</v>
      </c>
      <c r="AK329" s="138" t="e">
        <f>+#REF!&amp;AJ329</f>
        <v>#REF!</v>
      </c>
      <c r="AL329" s="43"/>
      <c r="AM329" s="43" t="str">
        <f>+IFERROR(IF(VLOOKUP(#REF!&amp;"-"&amp;ROW()-89,[1]ワークシート!$F$2:$BW$1002,12,0)="","",VLOOKUP(#REF!&amp;"-"&amp;ROW()-89,[1]ワークシート!$F$2:$BW$1002,12,0)),"")</f>
        <v/>
      </c>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row>
    <row r="330" spans="1:70" ht="35.1" hidden="1" customHeight="1">
      <c r="A330" s="15" t="str">
        <f>+IFERROR(IF(VLOOKUP(#REF!&amp;"-"&amp;ROW()-89,[1]ワークシート!$F$2:$BX$1002,6,0)="","",VLOOKUP(#REF!&amp;"-"&amp;ROW()-89,[1]ワークシート!$F$2:$BX$1002,6,0)),"")</f>
        <v/>
      </c>
      <c r="B330" s="25"/>
      <c r="C330" s="15" t="str">
        <f>+IFERROR(IF(VLOOKUP(#REF!&amp;"-"&amp;ROW()-89,[1]ワークシート!$F$2:$BX$1002,7,0)="","",VLOOKUP(#REF!&amp;"-"&amp;ROW()-89,[1]ワークシート!$F$2:$BX$1002,7,0)),"")</f>
        <v/>
      </c>
      <c r="D330" s="25"/>
      <c r="E330" s="15" t="str">
        <f>+IFERROR(IF(VLOOKUP(#REF!&amp;"-"&amp;ROW()-89,[1]ワークシート!$F$2:$BX$1002,8,0)="","",VLOOKUP(#REF!&amp;"-"&amp;ROW()-89,[1]ワークシート!$F$2:$BX$1002,8,0)),"")</f>
        <v/>
      </c>
      <c r="F330" s="25"/>
      <c r="G330" s="48" t="str">
        <f>+IFERROR(IF(VLOOKUP(#REF!&amp;"-"&amp;ROW()-89,[1]ワークシート!$F$2:$BX$1002,9,0)="","",VLOOKUP(#REF!&amp;"-"&amp;ROW()-89,[1]ワークシート!$F$2:$BX$1002,9,0)),"")</f>
        <v/>
      </c>
      <c r="H33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0" s="52"/>
      <c r="J330" s="15" t="str">
        <f>+IFERROR(IF(VLOOKUP(#REF!&amp;"-"&amp;ROW()-89,[1]ワークシート!$F$2:$BX$1002,16,0)="","",VLOOKUP(#REF!&amp;"-"&amp;ROW()-89,[1]ワークシート!$F$2:$BX$1002,16,0)),"")</f>
        <v/>
      </c>
      <c r="K330" s="30"/>
      <c r="L330" s="25"/>
      <c r="M330" s="57" t="str">
        <f>+IFERROR(VLOOKUP(#REF!&amp;"-"&amp;ROW()-89,[1]ワークシート!$F$2:$BX$1002,21,0),"")</f>
        <v/>
      </c>
      <c r="N330" s="65"/>
      <c r="O330" s="69" t="str">
        <f>+IFERROR(VLOOKUP(#REF!&amp;"-"&amp;ROW()-89,[1]ワークシート!$F$2:$BX$1002,22,0),"")</f>
        <v/>
      </c>
      <c r="P330" s="69"/>
      <c r="Q330" s="74" t="str">
        <f>+IFERROR(IF(VLOOKUP(#REF!&amp;"-"&amp;ROW()-89,[1]ワークシート!$F$2:$BX$1002,53,0)="","",VLOOKUP(#REF!&amp;"-"&amp;ROW()-89,[1]ワークシート!$F$2:$BX$1002,53,0)),"")</f>
        <v/>
      </c>
      <c r="R330" s="74"/>
      <c r="S330" s="74"/>
      <c r="T330" s="69" t="str">
        <f>+IFERROR(VLOOKUP(#REF!&amp;"-"&amp;ROW()-89,[1]ワークシート!$F$2:$BX$1002,58,0),"")</f>
        <v/>
      </c>
      <c r="U330" s="69"/>
      <c r="V330" s="69" t="str">
        <f>+IFERROR(VLOOKUP(#REF!&amp;"-"&amp;ROW()-89,[1]ワークシート!$F$2:$BX$1002,59,0),"")</f>
        <v/>
      </c>
      <c r="W330" s="69"/>
      <c r="X330" s="69"/>
      <c r="Y330" s="48" t="str">
        <f t="shared" si="6"/>
        <v/>
      </c>
      <c r="Z330" s="48"/>
      <c r="AA330" s="15" t="str">
        <f>+IFERROR(VLOOKUP(#REF!&amp;"-"&amp;ROW()-89,[1]ワークシート!$F$2:$BX$1002,10,0)&amp;"","")</f>
        <v/>
      </c>
      <c r="AB330" s="25"/>
      <c r="AC330" s="125" t="str">
        <f>+IFERROR(VLOOKUP(#REF!&amp;"-"&amp;ROW()-89,[1]ワークシート!$F$2:$BX$1002,63,0),"")</f>
        <v/>
      </c>
      <c r="AD330" s="125"/>
      <c r="AE330" s="48" t="str">
        <f t="shared" si="7"/>
        <v/>
      </c>
      <c r="AF330" s="48"/>
      <c r="AG330" s="48" t="str">
        <f>+IFERROR(IF(VLOOKUP(#REF!&amp;"-"&amp;ROW()-89,[1]ワークシート!$F$2:$BX$1002,64,0)="","",VLOOKUP(#REF!&amp;"-"&amp;ROW()-89,[1]ワークシート!$F$2:$BX$1002,64,0)),"")</f>
        <v/>
      </c>
      <c r="AH330" s="48"/>
      <c r="AJ330" s="138">
        <v>247</v>
      </c>
      <c r="AK330" s="138" t="e">
        <f>+#REF!&amp;AJ330</f>
        <v>#REF!</v>
      </c>
      <c r="AL330" s="43"/>
      <c r="AM330" s="43" t="str">
        <f>+IFERROR(IF(VLOOKUP(#REF!&amp;"-"&amp;ROW()-89,[1]ワークシート!$F$2:$BW$1002,12,0)="","",VLOOKUP(#REF!&amp;"-"&amp;ROW()-89,[1]ワークシート!$F$2:$BW$1002,12,0)),"")</f>
        <v/>
      </c>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row>
    <row r="331" spans="1:70" ht="35.1" hidden="1" customHeight="1">
      <c r="A331" s="15" t="str">
        <f>+IFERROR(IF(VLOOKUP(#REF!&amp;"-"&amp;ROW()-89,[1]ワークシート!$F$2:$BX$1002,6,0)="","",VLOOKUP(#REF!&amp;"-"&amp;ROW()-89,[1]ワークシート!$F$2:$BX$1002,6,0)),"")</f>
        <v/>
      </c>
      <c r="B331" s="25"/>
      <c r="C331" s="15" t="str">
        <f>+IFERROR(IF(VLOOKUP(#REF!&amp;"-"&amp;ROW()-89,[1]ワークシート!$F$2:$BX$1002,7,0)="","",VLOOKUP(#REF!&amp;"-"&amp;ROW()-89,[1]ワークシート!$F$2:$BX$1002,7,0)),"")</f>
        <v/>
      </c>
      <c r="D331" s="25"/>
      <c r="E331" s="15" t="str">
        <f>+IFERROR(IF(VLOOKUP(#REF!&amp;"-"&amp;ROW()-89,[1]ワークシート!$F$2:$BX$1002,8,0)="","",VLOOKUP(#REF!&amp;"-"&amp;ROW()-89,[1]ワークシート!$F$2:$BX$1002,8,0)),"")</f>
        <v/>
      </c>
      <c r="F331" s="25"/>
      <c r="G331" s="48" t="str">
        <f>+IFERROR(IF(VLOOKUP(#REF!&amp;"-"&amp;ROW()-89,[1]ワークシート!$F$2:$BX$1002,9,0)="","",VLOOKUP(#REF!&amp;"-"&amp;ROW()-89,[1]ワークシート!$F$2:$BX$1002,9,0)),"")</f>
        <v/>
      </c>
      <c r="H33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1" s="52"/>
      <c r="J331" s="15" t="str">
        <f>+IFERROR(IF(VLOOKUP(#REF!&amp;"-"&amp;ROW()-89,[1]ワークシート!$F$2:$BX$1002,16,0)="","",VLOOKUP(#REF!&amp;"-"&amp;ROW()-89,[1]ワークシート!$F$2:$BX$1002,16,0)),"")</f>
        <v/>
      </c>
      <c r="K331" s="30"/>
      <c r="L331" s="25"/>
      <c r="M331" s="57" t="str">
        <f>+IFERROR(VLOOKUP(#REF!&amp;"-"&amp;ROW()-89,[1]ワークシート!$F$2:$BX$1002,21,0),"")</f>
        <v/>
      </c>
      <c r="N331" s="65"/>
      <c r="O331" s="69" t="str">
        <f>+IFERROR(VLOOKUP(#REF!&amp;"-"&amp;ROW()-89,[1]ワークシート!$F$2:$BX$1002,22,0),"")</f>
        <v/>
      </c>
      <c r="P331" s="69"/>
      <c r="Q331" s="74" t="str">
        <f>+IFERROR(IF(VLOOKUP(#REF!&amp;"-"&amp;ROW()-89,[1]ワークシート!$F$2:$BX$1002,53,0)="","",VLOOKUP(#REF!&amp;"-"&amp;ROW()-89,[1]ワークシート!$F$2:$BX$1002,53,0)),"")</f>
        <v/>
      </c>
      <c r="R331" s="74"/>
      <c r="S331" s="74"/>
      <c r="T331" s="69" t="str">
        <f>+IFERROR(VLOOKUP(#REF!&amp;"-"&amp;ROW()-89,[1]ワークシート!$F$2:$BX$1002,58,0),"")</f>
        <v/>
      </c>
      <c r="U331" s="69"/>
      <c r="V331" s="69" t="str">
        <f>+IFERROR(VLOOKUP(#REF!&amp;"-"&amp;ROW()-89,[1]ワークシート!$F$2:$BX$1002,59,0),"")</f>
        <v/>
      </c>
      <c r="W331" s="69"/>
      <c r="X331" s="69"/>
      <c r="Y331" s="48" t="str">
        <f t="shared" si="6"/>
        <v/>
      </c>
      <c r="Z331" s="48"/>
      <c r="AA331" s="15" t="str">
        <f>+IFERROR(VLOOKUP(#REF!&amp;"-"&amp;ROW()-89,[1]ワークシート!$F$2:$BX$1002,10,0)&amp;"","")</f>
        <v/>
      </c>
      <c r="AB331" s="25"/>
      <c r="AC331" s="125" t="str">
        <f>+IFERROR(VLOOKUP(#REF!&amp;"-"&amp;ROW()-89,[1]ワークシート!$F$2:$BX$1002,63,0),"")</f>
        <v/>
      </c>
      <c r="AD331" s="125"/>
      <c r="AE331" s="48" t="str">
        <f t="shared" si="7"/>
        <v/>
      </c>
      <c r="AF331" s="48"/>
      <c r="AG331" s="48" t="str">
        <f>+IFERROR(IF(VLOOKUP(#REF!&amp;"-"&amp;ROW()-89,[1]ワークシート!$F$2:$BX$1002,64,0)="","",VLOOKUP(#REF!&amp;"-"&amp;ROW()-89,[1]ワークシート!$F$2:$BX$1002,64,0)),"")</f>
        <v/>
      </c>
      <c r="AH331" s="48"/>
      <c r="AJ331" s="138">
        <v>248</v>
      </c>
      <c r="AK331" s="138" t="e">
        <f>+#REF!&amp;AJ331</f>
        <v>#REF!</v>
      </c>
      <c r="AL331" s="43"/>
      <c r="AM331" s="43" t="str">
        <f>+IFERROR(IF(VLOOKUP(#REF!&amp;"-"&amp;ROW()-89,[1]ワークシート!$F$2:$BW$1002,12,0)="","",VLOOKUP(#REF!&amp;"-"&amp;ROW()-89,[1]ワークシート!$F$2:$BW$1002,12,0)),"")</f>
        <v/>
      </c>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row>
    <row r="332" spans="1:70" ht="35.1" hidden="1" customHeight="1">
      <c r="A332" s="15" t="str">
        <f>+IFERROR(IF(VLOOKUP(#REF!&amp;"-"&amp;ROW()-89,[1]ワークシート!$F$2:$BX$1002,6,0)="","",VLOOKUP(#REF!&amp;"-"&amp;ROW()-89,[1]ワークシート!$F$2:$BX$1002,6,0)),"")</f>
        <v/>
      </c>
      <c r="B332" s="25"/>
      <c r="C332" s="15" t="str">
        <f>+IFERROR(IF(VLOOKUP(#REF!&amp;"-"&amp;ROW()-89,[1]ワークシート!$F$2:$BX$1002,7,0)="","",VLOOKUP(#REF!&amp;"-"&amp;ROW()-89,[1]ワークシート!$F$2:$BX$1002,7,0)),"")</f>
        <v/>
      </c>
      <c r="D332" s="25"/>
      <c r="E332" s="15" t="str">
        <f>+IFERROR(IF(VLOOKUP(#REF!&amp;"-"&amp;ROW()-89,[1]ワークシート!$F$2:$BX$1002,8,0)="","",VLOOKUP(#REF!&amp;"-"&amp;ROW()-89,[1]ワークシート!$F$2:$BX$1002,8,0)),"")</f>
        <v/>
      </c>
      <c r="F332" s="25"/>
      <c r="G332" s="48" t="str">
        <f>+IFERROR(IF(VLOOKUP(#REF!&amp;"-"&amp;ROW()-89,[1]ワークシート!$F$2:$BX$1002,9,0)="","",VLOOKUP(#REF!&amp;"-"&amp;ROW()-89,[1]ワークシート!$F$2:$BX$1002,9,0)),"")</f>
        <v/>
      </c>
      <c r="H33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2" s="52"/>
      <c r="J332" s="15" t="str">
        <f>+IFERROR(IF(VLOOKUP(#REF!&amp;"-"&amp;ROW()-89,[1]ワークシート!$F$2:$BX$1002,16,0)="","",VLOOKUP(#REF!&amp;"-"&amp;ROW()-89,[1]ワークシート!$F$2:$BX$1002,16,0)),"")</f>
        <v/>
      </c>
      <c r="K332" s="30"/>
      <c r="L332" s="25"/>
      <c r="M332" s="57" t="str">
        <f>+IFERROR(VLOOKUP(#REF!&amp;"-"&amp;ROW()-89,[1]ワークシート!$F$2:$BX$1002,21,0),"")</f>
        <v/>
      </c>
      <c r="N332" s="65"/>
      <c r="O332" s="69" t="str">
        <f>+IFERROR(VLOOKUP(#REF!&amp;"-"&amp;ROW()-89,[1]ワークシート!$F$2:$BX$1002,22,0),"")</f>
        <v/>
      </c>
      <c r="P332" s="69"/>
      <c r="Q332" s="74" t="str">
        <f>+IFERROR(IF(VLOOKUP(#REF!&amp;"-"&amp;ROW()-89,[1]ワークシート!$F$2:$BX$1002,53,0)="","",VLOOKUP(#REF!&amp;"-"&amp;ROW()-89,[1]ワークシート!$F$2:$BX$1002,53,0)),"")</f>
        <v/>
      </c>
      <c r="R332" s="74"/>
      <c r="S332" s="74"/>
      <c r="T332" s="69" t="str">
        <f>+IFERROR(VLOOKUP(#REF!&amp;"-"&amp;ROW()-89,[1]ワークシート!$F$2:$BX$1002,58,0),"")</f>
        <v/>
      </c>
      <c r="U332" s="69"/>
      <c r="V332" s="69" t="str">
        <f>+IFERROR(VLOOKUP(#REF!&amp;"-"&amp;ROW()-89,[1]ワークシート!$F$2:$BX$1002,59,0),"")</f>
        <v/>
      </c>
      <c r="W332" s="69"/>
      <c r="X332" s="69"/>
      <c r="Y332" s="48" t="str">
        <f t="shared" si="6"/>
        <v/>
      </c>
      <c r="Z332" s="48"/>
      <c r="AA332" s="15" t="str">
        <f>+IFERROR(VLOOKUP(#REF!&amp;"-"&amp;ROW()-89,[1]ワークシート!$F$2:$BX$1002,10,0)&amp;"","")</f>
        <v/>
      </c>
      <c r="AB332" s="25"/>
      <c r="AC332" s="125" t="str">
        <f>+IFERROR(VLOOKUP(#REF!&amp;"-"&amp;ROW()-89,[1]ワークシート!$F$2:$BX$1002,63,0),"")</f>
        <v/>
      </c>
      <c r="AD332" s="125"/>
      <c r="AE332" s="48" t="str">
        <f t="shared" si="7"/>
        <v/>
      </c>
      <c r="AF332" s="48"/>
      <c r="AG332" s="48" t="str">
        <f>+IFERROR(IF(VLOOKUP(#REF!&amp;"-"&amp;ROW()-89,[1]ワークシート!$F$2:$BX$1002,64,0)="","",VLOOKUP(#REF!&amp;"-"&amp;ROW()-89,[1]ワークシート!$F$2:$BX$1002,64,0)),"")</f>
        <v/>
      </c>
      <c r="AH332" s="48"/>
      <c r="AJ332" s="138">
        <v>249</v>
      </c>
      <c r="AK332" s="138" t="e">
        <f>+#REF!&amp;AJ332</f>
        <v>#REF!</v>
      </c>
      <c r="AL332" s="43"/>
      <c r="AM332" s="43" t="str">
        <f>+IFERROR(IF(VLOOKUP(#REF!&amp;"-"&amp;ROW()-89,[1]ワークシート!$F$2:$BW$1002,12,0)="","",VLOOKUP(#REF!&amp;"-"&amp;ROW()-89,[1]ワークシート!$F$2:$BW$1002,12,0)),"")</f>
        <v/>
      </c>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row>
    <row r="333" spans="1:70" ht="35.1" hidden="1" customHeight="1">
      <c r="A333" s="15" t="str">
        <f>+IFERROR(IF(VLOOKUP(#REF!&amp;"-"&amp;ROW()-89,[1]ワークシート!$F$2:$BX$1002,6,0)="","",VLOOKUP(#REF!&amp;"-"&amp;ROW()-89,[1]ワークシート!$F$2:$BX$1002,6,0)),"")</f>
        <v/>
      </c>
      <c r="B333" s="25"/>
      <c r="C333" s="15" t="str">
        <f>+IFERROR(IF(VLOOKUP(#REF!&amp;"-"&amp;ROW()-89,[1]ワークシート!$F$2:$BX$1002,7,0)="","",VLOOKUP(#REF!&amp;"-"&amp;ROW()-89,[1]ワークシート!$F$2:$BX$1002,7,0)),"")</f>
        <v/>
      </c>
      <c r="D333" s="25"/>
      <c r="E333" s="15" t="str">
        <f>+IFERROR(IF(VLOOKUP(#REF!&amp;"-"&amp;ROW()-89,[1]ワークシート!$F$2:$BX$1002,8,0)="","",VLOOKUP(#REF!&amp;"-"&amp;ROW()-89,[1]ワークシート!$F$2:$BX$1002,8,0)),"")</f>
        <v/>
      </c>
      <c r="F333" s="25"/>
      <c r="G333" s="48" t="str">
        <f>+IFERROR(IF(VLOOKUP(#REF!&amp;"-"&amp;ROW()-89,[1]ワークシート!$F$2:$BX$1002,9,0)="","",VLOOKUP(#REF!&amp;"-"&amp;ROW()-89,[1]ワークシート!$F$2:$BX$1002,9,0)),"")</f>
        <v/>
      </c>
      <c r="H33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3" s="52"/>
      <c r="J333" s="15" t="str">
        <f>+IFERROR(IF(VLOOKUP(#REF!&amp;"-"&amp;ROW()-89,[1]ワークシート!$F$2:$BX$1002,16,0)="","",VLOOKUP(#REF!&amp;"-"&amp;ROW()-89,[1]ワークシート!$F$2:$BX$1002,16,0)),"")</f>
        <v/>
      </c>
      <c r="K333" s="30"/>
      <c r="L333" s="25"/>
      <c r="M333" s="57" t="str">
        <f>+IFERROR(VLOOKUP(#REF!&amp;"-"&amp;ROW()-89,[1]ワークシート!$F$2:$BX$1002,21,0),"")</f>
        <v/>
      </c>
      <c r="N333" s="65"/>
      <c r="O333" s="69" t="str">
        <f>+IFERROR(VLOOKUP(#REF!&amp;"-"&amp;ROW()-89,[1]ワークシート!$F$2:$BX$1002,22,0),"")</f>
        <v/>
      </c>
      <c r="P333" s="69"/>
      <c r="Q333" s="74" t="str">
        <f>+IFERROR(IF(VLOOKUP(#REF!&amp;"-"&amp;ROW()-89,[1]ワークシート!$F$2:$BX$1002,53,0)="","",VLOOKUP(#REF!&amp;"-"&amp;ROW()-89,[1]ワークシート!$F$2:$BX$1002,53,0)),"")</f>
        <v/>
      </c>
      <c r="R333" s="74"/>
      <c r="S333" s="74"/>
      <c r="T333" s="69" t="str">
        <f>+IFERROR(VLOOKUP(#REF!&amp;"-"&amp;ROW()-89,[1]ワークシート!$F$2:$BX$1002,58,0),"")</f>
        <v/>
      </c>
      <c r="U333" s="69"/>
      <c r="V333" s="69" t="str">
        <f>+IFERROR(VLOOKUP(#REF!&amp;"-"&amp;ROW()-89,[1]ワークシート!$F$2:$BX$1002,59,0),"")</f>
        <v/>
      </c>
      <c r="W333" s="69"/>
      <c r="X333" s="69"/>
      <c r="Y333" s="48" t="str">
        <f t="shared" si="6"/>
        <v/>
      </c>
      <c r="Z333" s="48"/>
      <c r="AA333" s="15" t="str">
        <f>+IFERROR(VLOOKUP(#REF!&amp;"-"&amp;ROW()-89,[1]ワークシート!$F$2:$BX$1002,10,0)&amp;"","")</f>
        <v/>
      </c>
      <c r="AB333" s="25"/>
      <c r="AC333" s="125" t="str">
        <f>+IFERROR(VLOOKUP(#REF!&amp;"-"&amp;ROW()-89,[1]ワークシート!$F$2:$BX$1002,63,0),"")</f>
        <v/>
      </c>
      <c r="AD333" s="125"/>
      <c r="AE333" s="48" t="str">
        <f t="shared" si="7"/>
        <v/>
      </c>
      <c r="AF333" s="48"/>
      <c r="AG333" s="48" t="str">
        <f>+IFERROR(IF(VLOOKUP(#REF!&amp;"-"&amp;ROW()-89,[1]ワークシート!$F$2:$BX$1002,64,0)="","",VLOOKUP(#REF!&amp;"-"&amp;ROW()-89,[1]ワークシート!$F$2:$BX$1002,64,0)),"")</f>
        <v/>
      </c>
      <c r="AH333" s="48"/>
      <c r="AJ333" s="138">
        <v>250</v>
      </c>
      <c r="AK333" s="138" t="e">
        <f>+#REF!&amp;AJ333</f>
        <v>#REF!</v>
      </c>
      <c r="AL333" s="43"/>
      <c r="AM333" s="43" t="str">
        <f>+IFERROR(IF(VLOOKUP(#REF!&amp;"-"&amp;ROW()-89,[1]ワークシート!$F$2:$BW$1002,12,0)="","",VLOOKUP(#REF!&amp;"-"&amp;ROW()-89,[1]ワークシート!$F$2:$BW$1002,12,0)),"")</f>
        <v/>
      </c>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row>
    <row r="334" spans="1:70" ht="35.1" hidden="1" customHeight="1">
      <c r="A334" s="15" t="str">
        <f>+IFERROR(IF(VLOOKUP(#REF!&amp;"-"&amp;ROW()-89,[1]ワークシート!$F$2:$BX$1002,6,0)="","",VLOOKUP(#REF!&amp;"-"&amp;ROW()-89,[1]ワークシート!$F$2:$BX$1002,6,0)),"")</f>
        <v/>
      </c>
      <c r="B334" s="25"/>
      <c r="C334" s="15" t="str">
        <f>+IFERROR(IF(VLOOKUP(#REF!&amp;"-"&amp;ROW()-89,[1]ワークシート!$F$2:$BX$1002,7,0)="","",VLOOKUP(#REF!&amp;"-"&amp;ROW()-89,[1]ワークシート!$F$2:$BX$1002,7,0)),"")</f>
        <v/>
      </c>
      <c r="D334" s="25"/>
      <c r="E334" s="15" t="str">
        <f>+IFERROR(IF(VLOOKUP(#REF!&amp;"-"&amp;ROW()-89,[1]ワークシート!$F$2:$BX$1002,8,0)="","",VLOOKUP(#REF!&amp;"-"&amp;ROW()-89,[1]ワークシート!$F$2:$BX$1002,8,0)),"")</f>
        <v/>
      </c>
      <c r="F334" s="25"/>
      <c r="G334" s="48" t="str">
        <f>+IFERROR(IF(VLOOKUP(#REF!&amp;"-"&amp;ROW()-89,[1]ワークシート!$F$2:$BX$1002,9,0)="","",VLOOKUP(#REF!&amp;"-"&amp;ROW()-89,[1]ワークシート!$F$2:$BX$1002,9,0)),"")</f>
        <v/>
      </c>
      <c r="H33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4" s="52"/>
      <c r="J334" s="15" t="str">
        <f>+IFERROR(IF(VLOOKUP(#REF!&amp;"-"&amp;ROW()-89,[1]ワークシート!$F$2:$BX$1002,16,0)="","",VLOOKUP(#REF!&amp;"-"&amp;ROW()-89,[1]ワークシート!$F$2:$BX$1002,16,0)),"")</f>
        <v/>
      </c>
      <c r="K334" s="30"/>
      <c r="L334" s="25"/>
      <c r="M334" s="57" t="str">
        <f>+IFERROR(VLOOKUP(#REF!&amp;"-"&amp;ROW()-89,[1]ワークシート!$F$2:$BX$1002,21,0),"")</f>
        <v/>
      </c>
      <c r="N334" s="65"/>
      <c r="O334" s="69" t="str">
        <f>+IFERROR(VLOOKUP(#REF!&amp;"-"&amp;ROW()-89,[1]ワークシート!$F$2:$BX$1002,22,0),"")</f>
        <v/>
      </c>
      <c r="P334" s="69"/>
      <c r="Q334" s="74" t="str">
        <f>+IFERROR(IF(VLOOKUP(#REF!&amp;"-"&amp;ROW()-89,[1]ワークシート!$F$2:$BX$1002,53,0)="","",VLOOKUP(#REF!&amp;"-"&amp;ROW()-89,[1]ワークシート!$F$2:$BX$1002,53,0)),"")</f>
        <v/>
      </c>
      <c r="R334" s="74"/>
      <c r="S334" s="74"/>
      <c r="T334" s="69" t="str">
        <f>+IFERROR(VLOOKUP(#REF!&amp;"-"&amp;ROW()-89,[1]ワークシート!$F$2:$BX$1002,58,0),"")</f>
        <v/>
      </c>
      <c r="U334" s="69"/>
      <c r="V334" s="69" t="str">
        <f>+IFERROR(VLOOKUP(#REF!&amp;"-"&amp;ROW()-89,[1]ワークシート!$F$2:$BX$1002,59,0),"")</f>
        <v/>
      </c>
      <c r="W334" s="69"/>
      <c r="X334" s="69"/>
      <c r="Y334" s="48" t="str">
        <f t="shared" si="6"/>
        <v/>
      </c>
      <c r="Z334" s="48"/>
      <c r="AA334" s="15" t="str">
        <f>+IFERROR(VLOOKUP(#REF!&amp;"-"&amp;ROW()-89,[1]ワークシート!$F$2:$BX$1002,10,0)&amp;"","")</f>
        <v/>
      </c>
      <c r="AB334" s="25"/>
      <c r="AC334" s="125" t="str">
        <f>+IFERROR(VLOOKUP(#REF!&amp;"-"&amp;ROW()-89,[1]ワークシート!$F$2:$BX$1002,63,0),"")</f>
        <v/>
      </c>
      <c r="AD334" s="125"/>
      <c r="AE334" s="48" t="str">
        <f t="shared" si="7"/>
        <v/>
      </c>
      <c r="AF334" s="48"/>
      <c r="AG334" s="48" t="str">
        <f>+IFERROR(IF(VLOOKUP(#REF!&amp;"-"&amp;ROW()-89,[1]ワークシート!$F$2:$BX$1002,64,0)="","",VLOOKUP(#REF!&amp;"-"&amp;ROW()-89,[1]ワークシート!$F$2:$BX$1002,64,0)),"")</f>
        <v/>
      </c>
      <c r="AH334" s="48"/>
      <c r="AJ334" s="138">
        <v>251</v>
      </c>
      <c r="AK334" s="138" t="e">
        <f>+#REF!&amp;AJ334</f>
        <v>#REF!</v>
      </c>
      <c r="AL334" s="43"/>
      <c r="AM334" s="43" t="str">
        <f>+IFERROR(IF(VLOOKUP(#REF!&amp;"-"&amp;ROW()-89,[1]ワークシート!$F$2:$BW$1002,12,0)="","",VLOOKUP(#REF!&amp;"-"&amp;ROW()-89,[1]ワークシート!$F$2:$BW$1002,12,0)),"")</f>
        <v/>
      </c>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row>
    <row r="335" spans="1:70" ht="35.1" hidden="1" customHeight="1">
      <c r="A335" s="15" t="str">
        <f>+IFERROR(IF(VLOOKUP(#REF!&amp;"-"&amp;ROW()-89,[1]ワークシート!$F$2:$BX$1002,6,0)="","",VLOOKUP(#REF!&amp;"-"&amp;ROW()-89,[1]ワークシート!$F$2:$BX$1002,6,0)),"")</f>
        <v/>
      </c>
      <c r="B335" s="25"/>
      <c r="C335" s="15" t="str">
        <f>+IFERROR(IF(VLOOKUP(#REF!&amp;"-"&amp;ROW()-89,[1]ワークシート!$F$2:$BX$1002,7,0)="","",VLOOKUP(#REF!&amp;"-"&amp;ROW()-89,[1]ワークシート!$F$2:$BX$1002,7,0)),"")</f>
        <v/>
      </c>
      <c r="D335" s="25"/>
      <c r="E335" s="15" t="str">
        <f>+IFERROR(IF(VLOOKUP(#REF!&amp;"-"&amp;ROW()-89,[1]ワークシート!$F$2:$BX$1002,8,0)="","",VLOOKUP(#REF!&amp;"-"&amp;ROW()-89,[1]ワークシート!$F$2:$BX$1002,8,0)),"")</f>
        <v/>
      </c>
      <c r="F335" s="25"/>
      <c r="G335" s="48" t="str">
        <f>+IFERROR(IF(VLOOKUP(#REF!&amp;"-"&amp;ROW()-89,[1]ワークシート!$F$2:$BX$1002,9,0)="","",VLOOKUP(#REF!&amp;"-"&amp;ROW()-89,[1]ワークシート!$F$2:$BX$1002,9,0)),"")</f>
        <v/>
      </c>
      <c r="H33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5" s="52"/>
      <c r="J335" s="15" t="str">
        <f>+IFERROR(IF(VLOOKUP(#REF!&amp;"-"&amp;ROW()-89,[1]ワークシート!$F$2:$BX$1002,16,0)="","",VLOOKUP(#REF!&amp;"-"&amp;ROW()-89,[1]ワークシート!$F$2:$BX$1002,16,0)),"")</f>
        <v/>
      </c>
      <c r="K335" s="30"/>
      <c r="L335" s="25"/>
      <c r="M335" s="57" t="str">
        <f>+IFERROR(VLOOKUP(#REF!&amp;"-"&amp;ROW()-89,[1]ワークシート!$F$2:$BX$1002,21,0),"")</f>
        <v/>
      </c>
      <c r="N335" s="65"/>
      <c r="O335" s="69" t="str">
        <f>+IFERROR(VLOOKUP(#REF!&amp;"-"&amp;ROW()-89,[1]ワークシート!$F$2:$BX$1002,22,0),"")</f>
        <v/>
      </c>
      <c r="P335" s="69"/>
      <c r="Q335" s="74" t="str">
        <f>+IFERROR(IF(VLOOKUP(#REF!&amp;"-"&amp;ROW()-89,[1]ワークシート!$F$2:$BX$1002,53,0)="","",VLOOKUP(#REF!&amp;"-"&amp;ROW()-89,[1]ワークシート!$F$2:$BX$1002,53,0)),"")</f>
        <v/>
      </c>
      <c r="R335" s="74"/>
      <c r="S335" s="74"/>
      <c r="T335" s="69" t="str">
        <f>+IFERROR(VLOOKUP(#REF!&amp;"-"&amp;ROW()-89,[1]ワークシート!$F$2:$BX$1002,58,0),"")</f>
        <v/>
      </c>
      <c r="U335" s="69"/>
      <c r="V335" s="69" t="str">
        <f>+IFERROR(VLOOKUP(#REF!&amp;"-"&amp;ROW()-89,[1]ワークシート!$F$2:$BX$1002,59,0),"")</f>
        <v/>
      </c>
      <c r="W335" s="69"/>
      <c r="X335" s="69"/>
      <c r="Y335" s="48" t="str">
        <f t="shared" si="6"/>
        <v/>
      </c>
      <c r="Z335" s="48"/>
      <c r="AA335" s="15" t="str">
        <f>+IFERROR(VLOOKUP(#REF!&amp;"-"&amp;ROW()-89,[1]ワークシート!$F$2:$BX$1002,10,0)&amp;"","")</f>
        <v/>
      </c>
      <c r="AB335" s="25"/>
      <c r="AC335" s="125" t="str">
        <f>+IFERROR(VLOOKUP(#REF!&amp;"-"&amp;ROW()-89,[1]ワークシート!$F$2:$BX$1002,63,0),"")</f>
        <v/>
      </c>
      <c r="AD335" s="125"/>
      <c r="AE335" s="48" t="str">
        <f t="shared" si="7"/>
        <v/>
      </c>
      <c r="AF335" s="48"/>
      <c r="AG335" s="48" t="str">
        <f>+IFERROR(IF(VLOOKUP(#REF!&amp;"-"&amp;ROW()-89,[1]ワークシート!$F$2:$BX$1002,64,0)="","",VLOOKUP(#REF!&amp;"-"&amp;ROW()-89,[1]ワークシート!$F$2:$BX$1002,64,0)),"")</f>
        <v/>
      </c>
      <c r="AH335" s="48"/>
      <c r="AJ335" s="138">
        <v>252</v>
      </c>
      <c r="AK335" s="138" t="e">
        <f>+#REF!&amp;AJ335</f>
        <v>#REF!</v>
      </c>
      <c r="AL335" s="43"/>
      <c r="AM335" s="43" t="str">
        <f>+IFERROR(IF(VLOOKUP(#REF!&amp;"-"&amp;ROW()-89,[1]ワークシート!$F$2:$BW$1002,12,0)="","",VLOOKUP(#REF!&amp;"-"&amp;ROW()-89,[1]ワークシート!$F$2:$BW$1002,12,0)),"")</f>
        <v/>
      </c>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row>
    <row r="336" spans="1:70" ht="35.1" hidden="1" customHeight="1">
      <c r="A336" s="15" t="str">
        <f>+IFERROR(IF(VLOOKUP(#REF!&amp;"-"&amp;ROW()-89,[1]ワークシート!$F$2:$BX$1002,6,0)="","",VLOOKUP(#REF!&amp;"-"&amp;ROW()-89,[1]ワークシート!$F$2:$BX$1002,6,0)),"")</f>
        <v/>
      </c>
      <c r="B336" s="25"/>
      <c r="C336" s="15" t="str">
        <f>+IFERROR(IF(VLOOKUP(#REF!&amp;"-"&amp;ROW()-89,[1]ワークシート!$F$2:$BX$1002,7,0)="","",VLOOKUP(#REF!&amp;"-"&amp;ROW()-89,[1]ワークシート!$F$2:$BX$1002,7,0)),"")</f>
        <v/>
      </c>
      <c r="D336" s="25"/>
      <c r="E336" s="15" t="str">
        <f>+IFERROR(IF(VLOOKUP(#REF!&amp;"-"&amp;ROW()-89,[1]ワークシート!$F$2:$BX$1002,8,0)="","",VLOOKUP(#REF!&amp;"-"&amp;ROW()-89,[1]ワークシート!$F$2:$BX$1002,8,0)),"")</f>
        <v/>
      </c>
      <c r="F336" s="25"/>
      <c r="G336" s="48" t="str">
        <f>+IFERROR(IF(VLOOKUP(#REF!&amp;"-"&amp;ROW()-89,[1]ワークシート!$F$2:$BX$1002,9,0)="","",VLOOKUP(#REF!&amp;"-"&amp;ROW()-89,[1]ワークシート!$F$2:$BX$1002,9,0)),"")</f>
        <v/>
      </c>
      <c r="H33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6" s="52"/>
      <c r="J336" s="15" t="str">
        <f>+IFERROR(IF(VLOOKUP(#REF!&amp;"-"&amp;ROW()-89,[1]ワークシート!$F$2:$BX$1002,16,0)="","",VLOOKUP(#REF!&amp;"-"&amp;ROW()-89,[1]ワークシート!$F$2:$BX$1002,16,0)),"")</f>
        <v/>
      </c>
      <c r="K336" s="30"/>
      <c r="L336" s="25"/>
      <c r="M336" s="57" t="str">
        <f>+IFERROR(VLOOKUP(#REF!&amp;"-"&amp;ROW()-89,[1]ワークシート!$F$2:$BX$1002,21,0),"")</f>
        <v/>
      </c>
      <c r="N336" s="65"/>
      <c r="O336" s="69" t="str">
        <f>+IFERROR(VLOOKUP(#REF!&amp;"-"&amp;ROW()-89,[1]ワークシート!$F$2:$BX$1002,22,0),"")</f>
        <v/>
      </c>
      <c r="P336" s="69"/>
      <c r="Q336" s="74" t="str">
        <f>+IFERROR(IF(VLOOKUP(#REF!&amp;"-"&amp;ROW()-89,[1]ワークシート!$F$2:$BX$1002,53,0)="","",VLOOKUP(#REF!&amp;"-"&amp;ROW()-89,[1]ワークシート!$F$2:$BX$1002,53,0)),"")</f>
        <v/>
      </c>
      <c r="R336" s="74"/>
      <c r="S336" s="74"/>
      <c r="T336" s="69" t="str">
        <f>+IFERROR(VLOOKUP(#REF!&amp;"-"&amp;ROW()-89,[1]ワークシート!$F$2:$BX$1002,58,0),"")</f>
        <v/>
      </c>
      <c r="U336" s="69"/>
      <c r="V336" s="69" t="str">
        <f>+IFERROR(VLOOKUP(#REF!&amp;"-"&amp;ROW()-89,[1]ワークシート!$F$2:$BX$1002,59,0),"")</f>
        <v/>
      </c>
      <c r="W336" s="69"/>
      <c r="X336" s="69"/>
      <c r="Y336" s="48" t="str">
        <f t="shared" si="6"/>
        <v/>
      </c>
      <c r="Z336" s="48"/>
      <c r="AA336" s="15" t="str">
        <f>+IFERROR(VLOOKUP(#REF!&amp;"-"&amp;ROW()-89,[1]ワークシート!$F$2:$BX$1002,10,0)&amp;"","")</f>
        <v/>
      </c>
      <c r="AB336" s="25"/>
      <c r="AC336" s="125" t="str">
        <f>+IFERROR(VLOOKUP(#REF!&amp;"-"&amp;ROW()-89,[1]ワークシート!$F$2:$BX$1002,63,0),"")</f>
        <v/>
      </c>
      <c r="AD336" s="125"/>
      <c r="AE336" s="48" t="str">
        <f t="shared" si="7"/>
        <v/>
      </c>
      <c r="AF336" s="48"/>
      <c r="AG336" s="48" t="str">
        <f>+IFERROR(IF(VLOOKUP(#REF!&amp;"-"&amp;ROW()-89,[1]ワークシート!$F$2:$BX$1002,64,0)="","",VLOOKUP(#REF!&amp;"-"&amp;ROW()-89,[1]ワークシート!$F$2:$BX$1002,64,0)),"")</f>
        <v/>
      </c>
      <c r="AH336" s="48"/>
      <c r="AJ336" s="138">
        <v>253</v>
      </c>
      <c r="AK336" s="138" t="e">
        <f>+#REF!&amp;AJ336</f>
        <v>#REF!</v>
      </c>
      <c r="AL336" s="43"/>
      <c r="AM336" s="43" t="str">
        <f>+IFERROR(IF(VLOOKUP(#REF!&amp;"-"&amp;ROW()-89,[1]ワークシート!$F$2:$BW$1002,12,0)="","",VLOOKUP(#REF!&amp;"-"&amp;ROW()-89,[1]ワークシート!$F$2:$BW$1002,12,0)),"")</f>
        <v/>
      </c>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row>
    <row r="337" spans="1:70" ht="35.1" hidden="1" customHeight="1">
      <c r="A337" s="15" t="str">
        <f>+IFERROR(IF(VLOOKUP(#REF!&amp;"-"&amp;ROW()-89,[1]ワークシート!$F$2:$BX$1002,6,0)="","",VLOOKUP(#REF!&amp;"-"&amp;ROW()-89,[1]ワークシート!$F$2:$BX$1002,6,0)),"")</f>
        <v/>
      </c>
      <c r="B337" s="25"/>
      <c r="C337" s="15" t="str">
        <f>+IFERROR(IF(VLOOKUP(#REF!&amp;"-"&amp;ROW()-89,[1]ワークシート!$F$2:$BX$1002,7,0)="","",VLOOKUP(#REF!&amp;"-"&amp;ROW()-89,[1]ワークシート!$F$2:$BX$1002,7,0)),"")</f>
        <v/>
      </c>
      <c r="D337" s="25"/>
      <c r="E337" s="15" t="str">
        <f>+IFERROR(IF(VLOOKUP(#REF!&amp;"-"&amp;ROW()-89,[1]ワークシート!$F$2:$BX$1002,8,0)="","",VLOOKUP(#REF!&amp;"-"&amp;ROW()-89,[1]ワークシート!$F$2:$BX$1002,8,0)),"")</f>
        <v/>
      </c>
      <c r="F337" s="25"/>
      <c r="G337" s="48" t="str">
        <f>+IFERROR(IF(VLOOKUP(#REF!&amp;"-"&amp;ROW()-89,[1]ワークシート!$F$2:$BX$1002,9,0)="","",VLOOKUP(#REF!&amp;"-"&amp;ROW()-89,[1]ワークシート!$F$2:$BX$1002,9,0)),"")</f>
        <v/>
      </c>
      <c r="H33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7" s="52"/>
      <c r="J337" s="15" t="str">
        <f>+IFERROR(IF(VLOOKUP(#REF!&amp;"-"&amp;ROW()-89,[1]ワークシート!$F$2:$BX$1002,16,0)="","",VLOOKUP(#REF!&amp;"-"&amp;ROW()-89,[1]ワークシート!$F$2:$BX$1002,16,0)),"")</f>
        <v/>
      </c>
      <c r="K337" s="30"/>
      <c r="L337" s="25"/>
      <c r="M337" s="57" t="str">
        <f>+IFERROR(VLOOKUP(#REF!&amp;"-"&amp;ROW()-89,[1]ワークシート!$F$2:$BX$1002,21,0),"")</f>
        <v/>
      </c>
      <c r="N337" s="65"/>
      <c r="O337" s="69" t="str">
        <f>+IFERROR(VLOOKUP(#REF!&amp;"-"&amp;ROW()-89,[1]ワークシート!$F$2:$BX$1002,22,0),"")</f>
        <v/>
      </c>
      <c r="P337" s="69"/>
      <c r="Q337" s="74" t="str">
        <f>+IFERROR(IF(VLOOKUP(#REF!&amp;"-"&amp;ROW()-89,[1]ワークシート!$F$2:$BX$1002,53,0)="","",VLOOKUP(#REF!&amp;"-"&amp;ROW()-89,[1]ワークシート!$F$2:$BX$1002,53,0)),"")</f>
        <v/>
      </c>
      <c r="R337" s="74"/>
      <c r="S337" s="74"/>
      <c r="T337" s="69" t="str">
        <f>+IFERROR(VLOOKUP(#REF!&amp;"-"&amp;ROW()-89,[1]ワークシート!$F$2:$BX$1002,58,0),"")</f>
        <v/>
      </c>
      <c r="U337" s="69"/>
      <c r="V337" s="69" t="str">
        <f>+IFERROR(VLOOKUP(#REF!&amp;"-"&amp;ROW()-89,[1]ワークシート!$F$2:$BX$1002,59,0),"")</f>
        <v/>
      </c>
      <c r="W337" s="69"/>
      <c r="X337" s="69"/>
      <c r="Y337" s="48" t="str">
        <f t="shared" si="6"/>
        <v/>
      </c>
      <c r="Z337" s="48"/>
      <c r="AA337" s="15" t="str">
        <f>+IFERROR(VLOOKUP(#REF!&amp;"-"&amp;ROW()-89,[1]ワークシート!$F$2:$BX$1002,10,0)&amp;"","")</f>
        <v/>
      </c>
      <c r="AB337" s="25"/>
      <c r="AC337" s="125" t="str">
        <f>+IFERROR(VLOOKUP(#REF!&amp;"-"&amp;ROW()-89,[1]ワークシート!$F$2:$BX$1002,63,0),"")</f>
        <v/>
      </c>
      <c r="AD337" s="125"/>
      <c r="AE337" s="48" t="str">
        <f t="shared" si="7"/>
        <v/>
      </c>
      <c r="AF337" s="48"/>
      <c r="AG337" s="48" t="str">
        <f>+IFERROR(IF(VLOOKUP(#REF!&amp;"-"&amp;ROW()-89,[1]ワークシート!$F$2:$BX$1002,64,0)="","",VLOOKUP(#REF!&amp;"-"&amp;ROW()-89,[1]ワークシート!$F$2:$BX$1002,64,0)),"")</f>
        <v/>
      </c>
      <c r="AH337" s="48"/>
      <c r="AJ337" s="138">
        <v>254</v>
      </c>
      <c r="AK337" s="138" t="e">
        <f>+#REF!&amp;AJ337</f>
        <v>#REF!</v>
      </c>
      <c r="AL337" s="43"/>
      <c r="AM337" s="43" t="str">
        <f>+IFERROR(IF(VLOOKUP(#REF!&amp;"-"&amp;ROW()-89,[1]ワークシート!$F$2:$BW$1002,12,0)="","",VLOOKUP(#REF!&amp;"-"&amp;ROW()-89,[1]ワークシート!$F$2:$BW$1002,12,0)),"")</f>
        <v/>
      </c>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row>
    <row r="338" spans="1:70" ht="35.1" hidden="1" customHeight="1">
      <c r="A338" s="15" t="str">
        <f>+IFERROR(IF(VLOOKUP(#REF!&amp;"-"&amp;ROW()-89,[1]ワークシート!$F$2:$BX$1002,6,0)="","",VLOOKUP(#REF!&amp;"-"&amp;ROW()-89,[1]ワークシート!$F$2:$BX$1002,6,0)),"")</f>
        <v/>
      </c>
      <c r="B338" s="25"/>
      <c r="C338" s="15" t="str">
        <f>+IFERROR(IF(VLOOKUP(#REF!&amp;"-"&amp;ROW()-89,[1]ワークシート!$F$2:$BX$1002,7,0)="","",VLOOKUP(#REF!&amp;"-"&amp;ROW()-89,[1]ワークシート!$F$2:$BX$1002,7,0)),"")</f>
        <v/>
      </c>
      <c r="D338" s="25"/>
      <c r="E338" s="15" t="str">
        <f>+IFERROR(IF(VLOOKUP(#REF!&amp;"-"&amp;ROW()-89,[1]ワークシート!$F$2:$BX$1002,8,0)="","",VLOOKUP(#REF!&amp;"-"&amp;ROW()-89,[1]ワークシート!$F$2:$BX$1002,8,0)),"")</f>
        <v/>
      </c>
      <c r="F338" s="25"/>
      <c r="G338" s="48" t="str">
        <f>+IFERROR(IF(VLOOKUP(#REF!&amp;"-"&amp;ROW()-89,[1]ワークシート!$F$2:$BX$1002,9,0)="","",VLOOKUP(#REF!&amp;"-"&amp;ROW()-89,[1]ワークシート!$F$2:$BX$1002,9,0)),"")</f>
        <v/>
      </c>
      <c r="H33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8" s="52"/>
      <c r="J338" s="15" t="str">
        <f>+IFERROR(IF(VLOOKUP(#REF!&amp;"-"&amp;ROW()-89,[1]ワークシート!$F$2:$BX$1002,16,0)="","",VLOOKUP(#REF!&amp;"-"&amp;ROW()-89,[1]ワークシート!$F$2:$BX$1002,16,0)),"")</f>
        <v/>
      </c>
      <c r="K338" s="30"/>
      <c r="L338" s="25"/>
      <c r="M338" s="57" t="str">
        <f>+IFERROR(VLOOKUP(#REF!&amp;"-"&amp;ROW()-89,[1]ワークシート!$F$2:$BX$1002,21,0),"")</f>
        <v/>
      </c>
      <c r="N338" s="65"/>
      <c r="O338" s="69" t="str">
        <f>+IFERROR(VLOOKUP(#REF!&amp;"-"&amp;ROW()-89,[1]ワークシート!$F$2:$BX$1002,22,0),"")</f>
        <v/>
      </c>
      <c r="P338" s="69"/>
      <c r="Q338" s="74" t="str">
        <f>+IFERROR(IF(VLOOKUP(#REF!&amp;"-"&amp;ROW()-89,[1]ワークシート!$F$2:$BX$1002,53,0)="","",VLOOKUP(#REF!&amp;"-"&amp;ROW()-89,[1]ワークシート!$F$2:$BX$1002,53,0)),"")</f>
        <v/>
      </c>
      <c r="R338" s="74"/>
      <c r="S338" s="74"/>
      <c r="T338" s="69" t="str">
        <f>+IFERROR(VLOOKUP(#REF!&amp;"-"&amp;ROW()-89,[1]ワークシート!$F$2:$BX$1002,58,0),"")</f>
        <v/>
      </c>
      <c r="U338" s="69"/>
      <c r="V338" s="69" t="str">
        <f>+IFERROR(VLOOKUP(#REF!&amp;"-"&amp;ROW()-89,[1]ワークシート!$F$2:$BX$1002,59,0),"")</f>
        <v/>
      </c>
      <c r="W338" s="69"/>
      <c r="X338" s="69"/>
      <c r="Y338" s="48" t="str">
        <f t="shared" si="6"/>
        <v/>
      </c>
      <c r="Z338" s="48"/>
      <c r="AA338" s="15" t="str">
        <f>+IFERROR(VLOOKUP(#REF!&amp;"-"&amp;ROW()-89,[1]ワークシート!$F$2:$BX$1002,10,0)&amp;"","")</f>
        <v/>
      </c>
      <c r="AB338" s="25"/>
      <c r="AC338" s="125" t="str">
        <f>+IFERROR(VLOOKUP(#REF!&amp;"-"&amp;ROW()-89,[1]ワークシート!$F$2:$BX$1002,63,0),"")</f>
        <v/>
      </c>
      <c r="AD338" s="125"/>
      <c r="AE338" s="48" t="str">
        <f t="shared" si="7"/>
        <v/>
      </c>
      <c r="AF338" s="48"/>
      <c r="AG338" s="48" t="str">
        <f>+IFERROR(IF(VLOOKUP(#REF!&amp;"-"&amp;ROW()-89,[1]ワークシート!$F$2:$BX$1002,64,0)="","",VLOOKUP(#REF!&amp;"-"&amp;ROW()-89,[1]ワークシート!$F$2:$BX$1002,64,0)),"")</f>
        <v/>
      </c>
      <c r="AH338" s="48"/>
      <c r="AJ338" s="138">
        <v>255</v>
      </c>
      <c r="AK338" s="138" t="e">
        <f>+#REF!&amp;AJ338</f>
        <v>#REF!</v>
      </c>
      <c r="AL338" s="43"/>
      <c r="AM338" s="43" t="str">
        <f>+IFERROR(IF(VLOOKUP(#REF!&amp;"-"&amp;ROW()-89,[1]ワークシート!$F$2:$BW$1002,12,0)="","",VLOOKUP(#REF!&amp;"-"&amp;ROW()-89,[1]ワークシート!$F$2:$BW$1002,12,0)),"")</f>
        <v/>
      </c>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row>
    <row r="339" spans="1:70" ht="35.1" hidden="1" customHeight="1">
      <c r="A339" s="15" t="str">
        <f>+IFERROR(IF(VLOOKUP(#REF!&amp;"-"&amp;ROW()-89,[1]ワークシート!$F$2:$BX$1002,6,0)="","",VLOOKUP(#REF!&amp;"-"&amp;ROW()-89,[1]ワークシート!$F$2:$BX$1002,6,0)),"")</f>
        <v/>
      </c>
      <c r="B339" s="25"/>
      <c r="C339" s="15" t="str">
        <f>+IFERROR(IF(VLOOKUP(#REF!&amp;"-"&amp;ROW()-89,[1]ワークシート!$F$2:$BX$1002,7,0)="","",VLOOKUP(#REF!&amp;"-"&amp;ROW()-89,[1]ワークシート!$F$2:$BX$1002,7,0)),"")</f>
        <v/>
      </c>
      <c r="D339" s="25"/>
      <c r="E339" s="15" t="str">
        <f>+IFERROR(IF(VLOOKUP(#REF!&amp;"-"&amp;ROW()-89,[1]ワークシート!$F$2:$BX$1002,8,0)="","",VLOOKUP(#REF!&amp;"-"&amp;ROW()-89,[1]ワークシート!$F$2:$BX$1002,8,0)),"")</f>
        <v/>
      </c>
      <c r="F339" s="25"/>
      <c r="G339" s="48" t="str">
        <f>+IFERROR(IF(VLOOKUP(#REF!&amp;"-"&amp;ROW()-89,[1]ワークシート!$F$2:$BX$1002,9,0)="","",VLOOKUP(#REF!&amp;"-"&amp;ROW()-89,[1]ワークシート!$F$2:$BX$1002,9,0)),"")</f>
        <v/>
      </c>
      <c r="H33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39" s="52"/>
      <c r="J339" s="15" t="str">
        <f>+IFERROR(IF(VLOOKUP(#REF!&amp;"-"&amp;ROW()-89,[1]ワークシート!$F$2:$BX$1002,16,0)="","",VLOOKUP(#REF!&amp;"-"&amp;ROW()-89,[1]ワークシート!$F$2:$BX$1002,16,0)),"")</f>
        <v/>
      </c>
      <c r="K339" s="30"/>
      <c r="L339" s="25"/>
      <c r="M339" s="57" t="str">
        <f>+IFERROR(VLOOKUP(#REF!&amp;"-"&amp;ROW()-89,[1]ワークシート!$F$2:$BX$1002,21,0),"")</f>
        <v/>
      </c>
      <c r="N339" s="65"/>
      <c r="O339" s="69" t="str">
        <f>+IFERROR(VLOOKUP(#REF!&amp;"-"&amp;ROW()-89,[1]ワークシート!$F$2:$BX$1002,22,0),"")</f>
        <v/>
      </c>
      <c r="P339" s="69"/>
      <c r="Q339" s="74" t="str">
        <f>+IFERROR(IF(VLOOKUP(#REF!&amp;"-"&amp;ROW()-89,[1]ワークシート!$F$2:$BX$1002,53,0)="","",VLOOKUP(#REF!&amp;"-"&amp;ROW()-89,[1]ワークシート!$F$2:$BX$1002,53,0)),"")</f>
        <v/>
      </c>
      <c r="R339" s="74"/>
      <c r="S339" s="74"/>
      <c r="T339" s="69" t="str">
        <f>+IFERROR(VLOOKUP(#REF!&amp;"-"&amp;ROW()-89,[1]ワークシート!$F$2:$BX$1002,58,0),"")</f>
        <v/>
      </c>
      <c r="U339" s="69"/>
      <c r="V339" s="69" t="str">
        <f>+IFERROR(VLOOKUP(#REF!&amp;"-"&amp;ROW()-89,[1]ワークシート!$F$2:$BX$1002,59,0),"")</f>
        <v/>
      </c>
      <c r="W339" s="69"/>
      <c r="X339" s="69"/>
      <c r="Y339" s="48" t="str">
        <f t="shared" si="6"/>
        <v/>
      </c>
      <c r="Z339" s="48"/>
      <c r="AA339" s="15" t="str">
        <f>+IFERROR(VLOOKUP(#REF!&amp;"-"&amp;ROW()-89,[1]ワークシート!$F$2:$BX$1002,10,0)&amp;"","")</f>
        <v/>
      </c>
      <c r="AB339" s="25"/>
      <c r="AC339" s="125" t="str">
        <f>+IFERROR(VLOOKUP(#REF!&amp;"-"&amp;ROW()-89,[1]ワークシート!$F$2:$BX$1002,63,0),"")</f>
        <v/>
      </c>
      <c r="AD339" s="125"/>
      <c r="AE339" s="48" t="str">
        <f t="shared" si="7"/>
        <v/>
      </c>
      <c r="AF339" s="48"/>
      <c r="AG339" s="48" t="str">
        <f>+IFERROR(IF(VLOOKUP(#REF!&amp;"-"&amp;ROW()-89,[1]ワークシート!$F$2:$BX$1002,64,0)="","",VLOOKUP(#REF!&amp;"-"&amp;ROW()-89,[1]ワークシート!$F$2:$BX$1002,64,0)),"")</f>
        <v/>
      </c>
      <c r="AH339" s="48"/>
      <c r="AJ339" s="138">
        <v>256</v>
      </c>
      <c r="AK339" s="138" t="e">
        <f>+#REF!&amp;AJ339</f>
        <v>#REF!</v>
      </c>
      <c r="AL339" s="43"/>
      <c r="AM339" s="43" t="str">
        <f>+IFERROR(IF(VLOOKUP(#REF!&amp;"-"&amp;ROW()-89,[1]ワークシート!$F$2:$BW$1002,12,0)="","",VLOOKUP(#REF!&amp;"-"&amp;ROW()-89,[1]ワークシート!$F$2:$BW$1002,12,0)),"")</f>
        <v/>
      </c>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row>
    <row r="340" spans="1:70" ht="35.1" hidden="1" customHeight="1">
      <c r="A340" s="15" t="str">
        <f>+IFERROR(IF(VLOOKUP(#REF!&amp;"-"&amp;ROW()-89,[1]ワークシート!$F$2:$BX$1002,6,0)="","",VLOOKUP(#REF!&amp;"-"&amp;ROW()-89,[1]ワークシート!$F$2:$BX$1002,6,0)),"")</f>
        <v/>
      </c>
      <c r="B340" s="25"/>
      <c r="C340" s="15" t="str">
        <f>+IFERROR(IF(VLOOKUP(#REF!&amp;"-"&amp;ROW()-89,[1]ワークシート!$F$2:$BX$1002,7,0)="","",VLOOKUP(#REF!&amp;"-"&amp;ROW()-89,[1]ワークシート!$F$2:$BX$1002,7,0)),"")</f>
        <v/>
      </c>
      <c r="D340" s="25"/>
      <c r="E340" s="15" t="str">
        <f>+IFERROR(IF(VLOOKUP(#REF!&amp;"-"&amp;ROW()-89,[1]ワークシート!$F$2:$BX$1002,8,0)="","",VLOOKUP(#REF!&amp;"-"&amp;ROW()-89,[1]ワークシート!$F$2:$BX$1002,8,0)),"")</f>
        <v/>
      </c>
      <c r="F340" s="25"/>
      <c r="G340" s="48" t="str">
        <f>+IFERROR(IF(VLOOKUP(#REF!&amp;"-"&amp;ROW()-89,[1]ワークシート!$F$2:$BX$1002,9,0)="","",VLOOKUP(#REF!&amp;"-"&amp;ROW()-89,[1]ワークシート!$F$2:$BX$1002,9,0)),"")</f>
        <v/>
      </c>
      <c r="H34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0" s="52"/>
      <c r="J340" s="15" t="str">
        <f>+IFERROR(IF(VLOOKUP(#REF!&amp;"-"&amp;ROW()-89,[1]ワークシート!$F$2:$BX$1002,16,0)="","",VLOOKUP(#REF!&amp;"-"&amp;ROW()-89,[1]ワークシート!$F$2:$BX$1002,16,0)),"")</f>
        <v/>
      </c>
      <c r="K340" s="30"/>
      <c r="L340" s="25"/>
      <c r="M340" s="57" t="str">
        <f>+IFERROR(VLOOKUP(#REF!&amp;"-"&amp;ROW()-89,[1]ワークシート!$F$2:$BX$1002,21,0),"")</f>
        <v/>
      </c>
      <c r="N340" s="65"/>
      <c r="O340" s="69" t="str">
        <f>+IFERROR(VLOOKUP(#REF!&amp;"-"&amp;ROW()-89,[1]ワークシート!$F$2:$BX$1002,22,0),"")</f>
        <v/>
      </c>
      <c r="P340" s="69"/>
      <c r="Q340" s="74" t="str">
        <f>+IFERROR(IF(VLOOKUP(#REF!&amp;"-"&amp;ROW()-89,[1]ワークシート!$F$2:$BX$1002,53,0)="","",VLOOKUP(#REF!&amp;"-"&amp;ROW()-89,[1]ワークシート!$F$2:$BX$1002,53,0)),"")</f>
        <v/>
      </c>
      <c r="R340" s="74"/>
      <c r="S340" s="74"/>
      <c r="T340" s="69" t="str">
        <f>+IFERROR(VLOOKUP(#REF!&amp;"-"&amp;ROW()-89,[1]ワークシート!$F$2:$BX$1002,58,0),"")</f>
        <v/>
      </c>
      <c r="U340" s="69"/>
      <c r="V340" s="69" t="str">
        <f>+IFERROR(VLOOKUP(#REF!&amp;"-"&amp;ROW()-89,[1]ワークシート!$F$2:$BX$1002,59,0),"")</f>
        <v/>
      </c>
      <c r="W340" s="69"/>
      <c r="X340" s="69"/>
      <c r="Y340" s="48" t="str">
        <f t="shared" ref="Y340:Y383" si="8">IF(AC340="","",IF(AC340=0,"使用貸借権","賃借権"))</f>
        <v/>
      </c>
      <c r="Z340" s="48"/>
      <c r="AA340" s="15" t="str">
        <f>+IFERROR(VLOOKUP(#REF!&amp;"-"&amp;ROW()-89,[1]ワークシート!$F$2:$BX$1002,10,0)&amp;"","")</f>
        <v/>
      </c>
      <c r="AB340" s="25"/>
      <c r="AC340" s="125" t="str">
        <f>+IFERROR(VLOOKUP(#REF!&amp;"-"&amp;ROW()-89,[1]ワークシート!$F$2:$BX$1002,63,0),"")</f>
        <v/>
      </c>
      <c r="AD340" s="125"/>
      <c r="AE340" s="48" t="str">
        <f t="shared" ref="AE340:AE383" si="9">IF(Y340="","",IF(Y340="使用貸借権","-","口座引落　１２月"))</f>
        <v/>
      </c>
      <c r="AF340" s="48"/>
      <c r="AG340" s="48" t="str">
        <f>+IFERROR(IF(VLOOKUP(#REF!&amp;"-"&amp;ROW()-89,[1]ワークシート!$F$2:$BX$1002,64,0)="","",VLOOKUP(#REF!&amp;"-"&amp;ROW()-89,[1]ワークシート!$F$2:$BX$1002,64,0)),"")</f>
        <v/>
      </c>
      <c r="AH340" s="48"/>
      <c r="AJ340" s="138">
        <v>257</v>
      </c>
      <c r="AK340" s="138" t="e">
        <f>+#REF!&amp;AJ340</f>
        <v>#REF!</v>
      </c>
      <c r="AL340" s="43"/>
      <c r="AM340" s="43" t="str">
        <f>+IFERROR(IF(VLOOKUP(#REF!&amp;"-"&amp;ROW()-89,[1]ワークシート!$F$2:$BW$1002,12,0)="","",VLOOKUP(#REF!&amp;"-"&amp;ROW()-89,[1]ワークシート!$F$2:$BW$1002,12,0)),"")</f>
        <v/>
      </c>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row>
    <row r="341" spans="1:70" ht="35.1" hidden="1" customHeight="1">
      <c r="A341" s="15" t="str">
        <f>+IFERROR(IF(VLOOKUP(#REF!&amp;"-"&amp;ROW()-89,[1]ワークシート!$F$2:$BX$1002,6,0)="","",VLOOKUP(#REF!&amp;"-"&amp;ROW()-89,[1]ワークシート!$F$2:$BX$1002,6,0)),"")</f>
        <v/>
      </c>
      <c r="B341" s="25"/>
      <c r="C341" s="15" t="str">
        <f>+IFERROR(IF(VLOOKUP(#REF!&amp;"-"&amp;ROW()-89,[1]ワークシート!$F$2:$BX$1002,7,0)="","",VLOOKUP(#REF!&amp;"-"&amp;ROW()-89,[1]ワークシート!$F$2:$BX$1002,7,0)),"")</f>
        <v/>
      </c>
      <c r="D341" s="25"/>
      <c r="E341" s="15" t="str">
        <f>+IFERROR(IF(VLOOKUP(#REF!&amp;"-"&amp;ROW()-89,[1]ワークシート!$F$2:$BX$1002,8,0)="","",VLOOKUP(#REF!&amp;"-"&amp;ROW()-89,[1]ワークシート!$F$2:$BX$1002,8,0)),"")</f>
        <v/>
      </c>
      <c r="F341" s="25"/>
      <c r="G341" s="48" t="str">
        <f>+IFERROR(IF(VLOOKUP(#REF!&amp;"-"&amp;ROW()-89,[1]ワークシート!$F$2:$BX$1002,9,0)="","",VLOOKUP(#REF!&amp;"-"&amp;ROW()-89,[1]ワークシート!$F$2:$BX$1002,9,0)),"")</f>
        <v/>
      </c>
      <c r="H34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1" s="52"/>
      <c r="J341" s="15" t="str">
        <f>+IFERROR(IF(VLOOKUP(#REF!&amp;"-"&amp;ROW()-89,[1]ワークシート!$F$2:$BX$1002,16,0)="","",VLOOKUP(#REF!&amp;"-"&amp;ROW()-89,[1]ワークシート!$F$2:$BX$1002,16,0)),"")</f>
        <v/>
      </c>
      <c r="K341" s="30"/>
      <c r="L341" s="25"/>
      <c r="M341" s="57" t="str">
        <f>+IFERROR(VLOOKUP(#REF!&amp;"-"&amp;ROW()-89,[1]ワークシート!$F$2:$BX$1002,21,0),"")</f>
        <v/>
      </c>
      <c r="N341" s="65"/>
      <c r="O341" s="69" t="str">
        <f>+IFERROR(VLOOKUP(#REF!&amp;"-"&amp;ROW()-89,[1]ワークシート!$F$2:$BX$1002,22,0),"")</f>
        <v/>
      </c>
      <c r="P341" s="69"/>
      <c r="Q341" s="74" t="str">
        <f>+IFERROR(IF(VLOOKUP(#REF!&amp;"-"&amp;ROW()-89,[1]ワークシート!$F$2:$BX$1002,53,0)="","",VLOOKUP(#REF!&amp;"-"&amp;ROW()-89,[1]ワークシート!$F$2:$BX$1002,53,0)),"")</f>
        <v/>
      </c>
      <c r="R341" s="74"/>
      <c r="S341" s="74"/>
      <c r="T341" s="69" t="str">
        <f>+IFERROR(VLOOKUP(#REF!&amp;"-"&amp;ROW()-89,[1]ワークシート!$F$2:$BX$1002,58,0),"")</f>
        <v/>
      </c>
      <c r="U341" s="69"/>
      <c r="V341" s="69" t="str">
        <f>+IFERROR(VLOOKUP(#REF!&amp;"-"&amp;ROW()-89,[1]ワークシート!$F$2:$BX$1002,59,0),"")</f>
        <v/>
      </c>
      <c r="W341" s="69"/>
      <c r="X341" s="69"/>
      <c r="Y341" s="48" t="str">
        <f t="shared" si="8"/>
        <v/>
      </c>
      <c r="Z341" s="48"/>
      <c r="AA341" s="15" t="str">
        <f>+IFERROR(VLOOKUP(#REF!&amp;"-"&amp;ROW()-89,[1]ワークシート!$F$2:$BX$1002,10,0)&amp;"","")</f>
        <v/>
      </c>
      <c r="AB341" s="25"/>
      <c r="AC341" s="125" t="str">
        <f>+IFERROR(VLOOKUP(#REF!&amp;"-"&amp;ROW()-89,[1]ワークシート!$F$2:$BX$1002,63,0),"")</f>
        <v/>
      </c>
      <c r="AD341" s="125"/>
      <c r="AE341" s="48" t="str">
        <f t="shared" si="9"/>
        <v/>
      </c>
      <c r="AF341" s="48"/>
      <c r="AG341" s="48" t="str">
        <f>+IFERROR(IF(VLOOKUP(#REF!&amp;"-"&amp;ROW()-89,[1]ワークシート!$F$2:$BX$1002,64,0)="","",VLOOKUP(#REF!&amp;"-"&amp;ROW()-89,[1]ワークシート!$F$2:$BX$1002,64,0)),"")</f>
        <v/>
      </c>
      <c r="AH341" s="48"/>
      <c r="AJ341" s="138">
        <v>258</v>
      </c>
      <c r="AK341" s="138" t="e">
        <f>+#REF!&amp;AJ341</f>
        <v>#REF!</v>
      </c>
      <c r="AL341" s="43"/>
      <c r="AM341" s="43" t="str">
        <f>+IFERROR(IF(VLOOKUP(#REF!&amp;"-"&amp;ROW()-89,[1]ワークシート!$F$2:$BW$1002,12,0)="","",VLOOKUP(#REF!&amp;"-"&amp;ROW()-89,[1]ワークシート!$F$2:$BW$1002,12,0)),"")</f>
        <v/>
      </c>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row>
    <row r="342" spans="1:70" ht="35.1" hidden="1" customHeight="1">
      <c r="A342" s="15" t="str">
        <f>+IFERROR(IF(VLOOKUP(#REF!&amp;"-"&amp;ROW()-89,[1]ワークシート!$F$2:$BX$1002,6,0)="","",VLOOKUP(#REF!&amp;"-"&amp;ROW()-89,[1]ワークシート!$F$2:$BX$1002,6,0)),"")</f>
        <v/>
      </c>
      <c r="B342" s="25"/>
      <c r="C342" s="15" t="str">
        <f>+IFERROR(IF(VLOOKUP(#REF!&amp;"-"&amp;ROW()-89,[1]ワークシート!$F$2:$BX$1002,7,0)="","",VLOOKUP(#REF!&amp;"-"&amp;ROW()-89,[1]ワークシート!$F$2:$BX$1002,7,0)),"")</f>
        <v/>
      </c>
      <c r="D342" s="25"/>
      <c r="E342" s="15" t="str">
        <f>+IFERROR(IF(VLOOKUP(#REF!&amp;"-"&amp;ROW()-89,[1]ワークシート!$F$2:$BX$1002,8,0)="","",VLOOKUP(#REF!&amp;"-"&amp;ROW()-89,[1]ワークシート!$F$2:$BX$1002,8,0)),"")</f>
        <v/>
      </c>
      <c r="F342" s="25"/>
      <c r="G342" s="48" t="str">
        <f>+IFERROR(IF(VLOOKUP(#REF!&amp;"-"&amp;ROW()-89,[1]ワークシート!$F$2:$BX$1002,9,0)="","",VLOOKUP(#REF!&amp;"-"&amp;ROW()-89,[1]ワークシート!$F$2:$BX$1002,9,0)),"")</f>
        <v/>
      </c>
      <c r="H34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2" s="52"/>
      <c r="J342" s="15" t="str">
        <f>+IFERROR(IF(VLOOKUP(#REF!&amp;"-"&amp;ROW()-89,[1]ワークシート!$F$2:$BX$1002,16,0)="","",VLOOKUP(#REF!&amp;"-"&amp;ROW()-89,[1]ワークシート!$F$2:$BX$1002,16,0)),"")</f>
        <v/>
      </c>
      <c r="K342" s="30"/>
      <c r="L342" s="25"/>
      <c r="M342" s="57" t="str">
        <f>+IFERROR(VLOOKUP(#REF!&amp;"-"&amp;ROW()-89,[1]ワークシート!$F$2:$BX$1002,21,0),"")</f>
        <v/>
      </c>
      <c r="N342" s="65"/>
      <c r="O342" s="69" t="str">
        <f>+IFERROR(VLOOKUP(#REF!&amp;"-"&amp;ROW()-89,[1]ワークシート!$F$2:$BX$1002,22,0),"")</f>
        <v/>
      </c>
      <c r="P342" s="69"/>
      <c r="Q342" s="74" t="str">
        <f>+IFERROR(IF(VLOOKUP(#REF!&amp;"-"&amp;ROW()-89,[1]ワークシート!$F$2:$BX$1002,53,0)="","",VLOOKUP(#REF!&amp;"-"&amp;ROW()-89,[1]ワークシート!$F$2:$BX$1002,53,0)),"")</f>
        <v/>
      </c>
      <c r="R342" s="74"/>
      <c r="S342" s="74"/>
      <c r="T342" s="69" t="str">
        <f>+IFERROR(VLOOKUP(#REF!&amp;"-"&amp;ROW()-89,[1]ワークシート!$F$2:$BX$1002,58,0),"")</f>
        <v/>
      </c>
      <c r="U342" s="69"/>
      <c r="V342" s="69" t="str">
        <f>+IFERROR(VLOOKUP(#REF!&amp;"-"&amp;ROW()-89,[1]ワークシート!$F$2:$BX$1002,59,0),"")</f>
        <v/>
      </c>
      <c r="W342" s="69"/>
      <c r="X342" s="69"/>
      <c r="Y342" s="48" t="str">
        <f t="shared" si="8"/>
        <v/>
      </c>
      <c r="Z342" s="48"/>
      <c r="AA342" s="15" t="str">
        <f>+IFERROR(VLOOKUP(#REF!&amp;"-"&amp;ROW()-89,[1]ワークシート!$F$2:$BX$1002,10,0)&amp;"","")</f>
        <v/>
      </c>
      <c r="AB342" s="25"/>
      <c r="AC342" s="125" t="str">
        <f>+IFERROR(VLOOKUP(#REF!&amp;"-"&amp;ROW()-89,[1]ワークシート!$F$2:$BX$1002,63,0),"")</f>
        <v/>
      </c>
      <c r="AD342" s="125"/>
      <c r="AE342" s="48" t="str">
        <f t="shared" si="9"/>
        <v/>
      </c>
      <c r="AF342" s="48"/>
      <c r="AG342" s="48" t="str">
        <f>+IFERROR(IF(VLOOKUP(#REF!&amp;"-"&amp;ROW()-89,[1]ワークシート!$F$2:$BX$1002,64,0)="","",VLOOKUP(#REF!&amp;"-"&amp;ROW()-89,[1]ワークシート!$F$2:$BX$1002,64,0)),"")</f>
        <v/>
      </c>
      <c r="AH342" s="48"/>
      <c r="AJ342" s="138">
        <v>259</v>
      </c>
      <c r="AK342" s="138" t="e">
        <f>+#REF!&amp;AJ342</f>
        <v>#REF!</v>
      </c>
      <c r="AL342" s="43"/>
      <c r="AM342" s="43" t="str">
        <f>+IFERROR(IF(VLOOKUP(#REF!&amp;"-"&amp;ROW()-89,[1]ワークシート!$F$2:$BW$1002,12,0)="","",VLOOKUP(#REF!&amp;"-"&amp;ROW()-89,[1]ワークシート!$F$2:$BW$1002,12,0)),"")</f>
        <v/>
      </c>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row>
    <row r="343" spans="1:70" ht="35.1" hidden="1" customHeight="1">
      <c r="A343" s="15" t="str">
        <f>+IFERROR(IF(VLOOKUP(#REF!&amp;"-"&amp;ROW()-89,[1]ワークシート!$F$2:$BX$1002,6,0)="","",VLOOKUP(#REF!&amp;"-"&amp;ROW()-89,[1]ワークシート!$F$2:$BX$1002,6,0)),"")</f>
        <v/>
      </c>
      <c r="B343" s="25"/>
      <c r="C343" s="15" t="str">
        <f>+IFERROR(IF(VLOOKUP(#REF!&amp;"-"&amp;ROW()-89,[1]ワークシート!$F$2:$BX$1002,7,0)="","",VLOOKUP(#REF!&amp;"-"&amp;ROW()-89,[1]ワークシート!$F$2:$BX$1002,7,0)),"")</f>
        <v/>
      </c>
      <c r="D343" s="25"/>
      <c r="E343" s="15" t="str">
        <f>+IFERROR(IF(VLOOKUP(#REF!&amp;"-"&amp;ROW()-89,[1]ワークシート!$F$2:$BX$1002,8,0)="","",VLOOKUP(#REF!&amp;"-"&amp;ROW()-89,[1]ワークシート!$F$2:$BX$1002,8,0)),"")</f>
        <v/>
      </c>
      <c r="F343" s="25"/>
      <c r="G343" s="48" t="str">
        <f>+IFERROR(IF(VLOOKUP(#REF!&amp;"-"&amp;ROW()-89,[1]ワークシート!$F$2:$BX$1002,9,0)="","",VLOOKUP(#REF!&amp;"-"&amp;ROW()-89,[1]ワークシート!$F$2:$BX$1002,9,0)),"")</f>
        <v/>
      </c>
      <c r="H34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3" s="52"/>
      <c r="J343" s="15" t="str">
        <f>+IFERROR(IF(VLOOKUP(#REF!&amp;"-"&amp;ROW()-89,[1]ワークシート!$F$2:$BX$1002,16,0)="","",VLOOKUP(#REF!&amp;"-"&amp;ROW()-89,[1]ワークシート!$F$2:$BX$1002,16,0)),"")</f>
        <v/>
      </c>
      <c r="K343" s="30"/>
      <c r="L343" s="25"/>
      <c r="M343" s="57" t="str">
        <f>+IFERROR(VLOOKUP(#REF!&amp;"-"&amp;ROW()-89,[1]ワークシート!$F$2:$BX$1002,21,0),"")</f>
        <v/>
      </c>
      <c r="N343" s="65"/>
      <c r="O343" s="69" t="str">
        <f>+IFERROR(VLOOKUP(#REF!&amp;"-"&amp;ROW()-89,[1]ワークシート!$F$2:$BX$1002,22,0),"")</f>
        <v/>
      </c>
      <c r="P343" s="69"/>
      <c r="Q343" s="74" t="str">
        <f>+IFERROR(IF(VLOOKUP(#REF!&amp;"-"&amp;ROW()-89,[1]ワークシート!$F$2:$BX$1002,53,0)="","",VLOOKUP(#REF!&amp;"-"&amp;ROW()-89,[1]ワークシート!$F$2:$BX$1002,53,0)),"")</f>
        <v/>
      </c>
      <c r="R343" s="74"/>
      <c r="S343" s="74"/>
      <c r="T343" s="69" t="str">
        <f>+IFERROR(VLOOKUP(#REF!&amp;"-"&amp;ROW()-89,[1]ワークシート!$F$2:$BX$1002,58,0),"")</f>
        <v/>
      </c>
      <c r="U343" s="69"/>
      <c r="V343" s="69" t="str">
        <f>+IFERROR(VLOOKUP(#REF!&amp;"-"&amp;ROW()-89,[1]ワークシート!$F$2:$BX$1002,59,0),"")</f>
        <v/>
      </c>
      <c r="W343" s="69"/>
      <c r="X343" s="69"/>
      <c r="Y343" s="48" t="str">
        <f t="shared" si="8"/>
        <v/>
      </c>
      <c r="Z343" s="48"/>
      <c r="AA343" s="15" t="str">
        <f>+IFERROR(VLOOKUP(#REF!&amp;"-"&amp;ROW()-89,[1]ワークシート!$F$2:$BX$1002,10,0)&amp;"","")</f>
        <v/>
      </c>
      <c r="AB343" s="25"/>
      <c r="AC343" s="125" t="str">
        <f>+IFERROR(VLOOKUP(#REF!&amp;"-"&amp;ROW()-89,[1]ワークシート!$F$2:$BX$1002,63,0),"")</f>
        <v/>
      </c>
      <c r="AD343" s="125"/>
      <c r="AE343" s="48" t="str">
        <f t="shared" si="9"/>
        <v/>
      </c>
      <c r="AF343" s="48"/>
      <c r="AG343" s="48" t="str">
        <f>+IFERROR(IF(VLOOKUP(#REF!&amp;"-"&amp;ROW()-89,[1]ワークシート!$F$2:$BX$1002,64,0)="","",VLOOKUP(#REF!&amp;"-"&amp;ROW()-89,[1]ワークシート!$F$2:$BX$1002,64,0)),"")</f>
        <v/>
      </c>
      <c r="AH343" s="48"/>
      <c r="AJ343" s="138">
        <v>260</v>
      </c>
      <c r="AK343" s="138" t="e">
        <f>+#REF!&amp;AJ343</f>
        <v>#REF!</v>
      </c>
      <c r="AL343" s="43"/>
      <c r="AM343" s="43" t="str">
        <f>+IFERROR(IF(VLOOKUP(#REF!&amp;"-"&amp;ROW()-89,[1]ワークシート!$F$2:$BW$1002,12,0)="","",VLOOKUP(#REF!&amp;"-"&amp;ROW()-89,[1]ワークシート!$F$2:$BW$1002,12,0)),"")</f>
        <v/>
      </c>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row>
    <row r="344" spans="1:70" ht="35.1" hidden="1" customHeight="1">
      <c r="A344" s="15" t="str">
        <f>+IFERROR(IF(VLOOKUP(#REF!&amp;"-"&amp;ROW()-89,[1]ワークシート!$F$2:$BX$1002,6,0)="","",VLOOKUP(#REF!&amp;"-"&amp;ROW()-89,[1]ワークシート!$F$2:$BX$1002,6,0)),"")</f>
        <v/>
      </c>
      <c r="B344" s="25"/>
      <c r="C344" s="15" t="str">
        <f>+IFERROR(IF(VLOOKUP(#REF!&amp;"-"&amp;ROW()-89,[1]ワークシート!$F$2:$BX$1002,7,0)="","",VLOOKUP(#REF!&amp;"-"&amp;ROW()-89,[1]ワークシート!$F$2:$BX$1002,7,0)),"")</f>
        <v/>
      </c>
      <c r="D344" s="25"/>
      <c r="E344" s="15" t="str">
        <f>+IFERROR(IF(VLOOKUP(#REF!&amp;"-"&amp;ROW()-89,[1]ワークシート!$F$2:$BX$1002,8,0)="","",VLOOKUP(#REF!&amp;"-"&amp;ROW()-89,[1]ワークシート!$F$2:$BX$1002,8,0)),"")</f>
        <v/>
      </c>
      <c r="F344" s="25"/>
      <c r="G344" s="48" t="str">
        <f>+IFERROR(IF(VLOOKUP(#REF!&amp;"-"&amp;ROW()-89,[1]ワークシート!$F$2:$BX$1002,9,0)="","",VLOOKUP(#REF!&amp;"-"&amp;ROW()-89,[1]ワークシート!$F$2:$BX$1002,9,0)),"")</f>
        <v/>
      </c>
      <c r="H34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4" s="52"/>
      <c r="J344" s="15" t="str">
        <f>+IFERROR(IF(VLOOKUP(#REF!&amp;"-"&amp;ROW()-89,[1]ワークシート!$F$2:$BX$1002,16,0)="","",VLOOKUP(#REF!&amp;"-"&amp;ROW()-89,[1]ワークシート!$F$2:$BX$1002,16,0)),"")</f>
        <v/>
      </c>
      <c r="K344" s="30"/>
      <c r="L344" s="25"/>
      <c r="M344" s="57" t="str">
        <f>+IFERROR(VLOOKUP(#REF!&amp;"-"&amp;ROW()-89,[1]ワークシート!$F$2:$BX$1002,21,0),"")</f>
        <v/>
      </c>
      <c r="N344" s="65"/>
      <c r="O344" s="69" t="str">
        <f>+IFERROR(VLOOKUP(#REF!&amp;"-"&amp;ROW()-89,[1]ワークシート!$F$2:$BX$1002,22,0),"")</f>
        <v/>
      </c>
      <c r="P344" s="69"/>
      <c r="Q344" s="74" t="str">
        <f>+IFERROR(IF(VLOOKUP(#REF!&amp;"-"&amp;ROW()-89,[1]ワークシート!$F$2:$BX$1002,53,0)="","",VLOOKUP(#REF!&amp;"-"&amp;ROW()-89,[1]ワークシート!$F$2:$BX$1002,53,0)),"")</f>
        <v/>
      </c>
      <c r="R344" s="74"/>
      <c r="S344" s="74"/>
      <c r="T344" s="69" t="str">
        <f>+IFERROR(VLOOKUP(#REF!&amp;"-"&amp;ROW()-89,[1]ワークシート!$F$2:$BX$1002,58,0),"")</f>
        <v/>
      </c>
      <c r="U344" s="69"/>
      <c r="V344" s="69" t="str">
        <f>+IFERROR(VLOOKUP(#REF!&amp;"-"&amp;ROW()-89,[1]ワークシート!$F$2:$BX$1002,59,0),"")</f>
        <v/>
      </c>
      <c r="W344" s="69"/>
      <c r="X344" s="69"/>
      <c r="Y344" s="48" t="str">
        <f t="shared" si="8"/>
        <v/>
      </c>
      <c r="Z344" s="48"/>
      <c r="AA344" s="15" t="str">
        <f>+IFERROR(VLOOKUP(#REF!&amp;"-"&amp;ROW()-89,[1]ワークシート!$F$2:$BX$1002,10,0)&amp;"","")</f>
        <v/>
      </c>
      <c r="AB344" s="25"/>
      <c r="AC344" s="125" t="str">
        <f>+IFERROR(VLOOKUP(#REF!&amp;"-"&amp;ROW()-89,[1]ワークシート!$F$2:$BX$1002,63,0),"")</f>
        <v/>
      </c>
      <c r="AD344" s="125"/>
      <c r="AE344" s="48" t="str">
        <f t="shared" si="9"/>
        <v/>
      </c>
      <c r="AF344" s="48"/>
      <c r="AG344" s="48" t="str">
        <f>+IFERROR(IF(VLOOKUP(#REF!&amp;"-"&amp;ROW()-89,[1]ワークシート!$F$2:$BX$1002,64,0)="","",VLOOKUP(#REF!&amp;"-"&amp;ROW()-89,[1]ワークシート!$F$2:$BX$1002,64,0)),"")</f>
        <v/>
      </c>
      <c r="AH344" s="48"/>
      <c r="AJ344" s="138">
        <v>261</v>
      </c>
      <c r="AK344" s="138" t="e">
        <f>+#REF!&amp;AJ344</f>
        <v>#REF!</v>
      </c>
      <c r="AL344" s="43"/>
      <c r="AM344" s="43" t="str">
        <f>+IFERROR(IF(VLOOKUP(#REF!&amp;"-"&amp;ROW()-89,[1]ワークシート!$F$2:$BW$1002,12,0)="","",VLOOKUP(#REF!&amp;"-"&amp;ROW()-89,[1]ワークシート!$F$2:$BW$1002,12,0)),"")</f>
        <v/>
      </c>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row>
    <row r="345" spans="1:70" ht="35.1" hidden="1" customHeight="1">
      <c r="A345" s="15" t="str">
        <f>+IFERROR(IF(VLOOKUP(#REF!&amp;"-"&amp;ROW()-89,[1]ワークシート!$F$2:$BX$1002,6,0)="","",VLOOKUP(#REF!&amp;"-"&amp;ROW()-89,[1]ワークシート!$F$2:$BX$1002,6,0)),"")</f>
        <v/>
      </c>
      <c r="B345" s="25"/>
      <c r="C345" s="15" t="str">
        <f>+IFERROR(IF(VLOOKUP(#REF!&amp;"-"&amp;ROW()-89,[1]ワークシート!$F$2:$BX$1002,7,0)="","",VLOOKUP(#REF!&amp;"-"&amp;ROW()-89,[1]ワークシート!$F$2:$BX$1002,7,0)),"")</f>
        <v/>
      </c>
      <c r="D345" s="25"/>
      <c r="E345" s="15" t="str">
        <f>+IFERROR(IF(VLOOKUP(#REF!&amp;"-"&amp;ROW()-89,[1]ワークシート!$F$2:$BX$1002,8,0)="","",VLOOKUP(#REF!&amp;"-"&amp;ROW()-89,[1]ワークシート!$F$2:$BX$1002,8,0)),"")</f>
        <v/>
      </c>
      <c r="F345" s="25"/>
      <c r="G345" s="48" t="str">
        <f>+IFERROR(IF(VLOOKUP(#REF!&amp;"-"&amp;ROW()-89,[1]ワークシート!$F$2:$BX$1002,9,0)="","",VLOOKUP(#REF!&amp;"-"&amp;ROW()-89,[1]ワークシート!$F$2:$BX$1002,9,0)),"")</f>
        <v/>
      </c>
      <c r="H34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5" s="52"/>
      <c r="J345" s="15" t="str">
        <f>+IFERROR(IF(VLOOKUP(#REF!&amp;"-"&amp;ROW()-89,[1]ワークシート!$F$2:$BX$1002,16,0)="","",VLOOKUP(#REF!&amp;"-"&amp;ROW()-89,[1]ワークシート!$F$2:$BX$1002,16,0)),"")</f>
        <v/>
      </c>
      <c r="K345" s="30"/>
      <c r="L345" s="25"/>
      <c r="M345" s="57" t="str">
        <f>+IFERROR(VLOOKUP(#REF!&amp;"-"&amp;ROW()-89,[1]ワークシート!$F$2:$BX$1002,21,0),"")</f>
        <v/>
      </c>
      <c r="N345" s="65"/>
      <c r="O345" s="69" t="str">
        <f>+IFERROR(VLOOKUP(#REF!&amp;"-"&amp;ROW()-89,[1]ワークシート!$F$2:$BX$1002,22,0),"")</f>
        <v/>
      </c>
      <c r="P345" s="69"/>
      <c r="Q345" s="74" t="str">
        <f>+IFERROR(IF(VLOOKUP(#REF!&amp;"-"&amp;ROW()-89,[1]ワークシート!$F$2:$BX$1002,53,0)="","",VLOOKUP(#REF!&amp;"-"&amp;ROW()-89,[1]ワークシート!$F$2:$BX$1002,53,0)),"")</f>
        <v/>
      </c>
      <c r="R345" s="74"/>
      <c r="S345" s="74"/>
      <c r="T345" s="69" t="str">
        <f>+IFERROR(VLOOKUP(#REF!&amp;"-"&amp;ROW()-89,[1]ワークシート!$F$2:$BX$1002,58,0),"")</f>
        <v/>
      </c>
      <c r="U345" s="69"/>
      <c r="V345" s="69" t="str">
        <f>+IFERROR(VLOOKUP(#REF!&amp;"-"&amp;ROW()-89,[1]ワークシート!$F$2:$BX$1002,59,0),"")</f>
        <v/>
      </c>
      <c r="W345" s="69"/>
      <c r="X345" s="69"/>
      <c r="Y345" s="48" t="str">
        <f t="shared" si="8"/>
        <v/>
      </c>
      <c r="Z345" s="48"/>
      <c r="AA345" s="15" t="str">
        <f>+IFERROR(VLOOKUP(#REF!&amp;"-"&amp;ROW()-89,[1]ワークシート!$F$2:$BX$1002,10,0)&amp;"","")</f>
        <v/>
      </c>
      <c r="AB345" s="25"/>
      <c r="AC345" s="125" t="str">
        <f>+IFERROR(VLOOKUP(#REF!&amp;"-"&amp;ROW()-89,[1]ワークシート!$F$2:$BX$1002,63,0),"")</f>
        <v/>
      </c>
      <c r="AD345" s="125"/>
      <c r="AE345" s="48" t="str">
        <f t="shared" si="9"/>
        <v/>
      </c>
      <c r="AF345" s="48"/>
      <c r="AG345" s="48" t="str">
        <f>+IFERROR(IF(VLOOKUP(#REF!&amp;"-"&amp;ROW()-89,[1]ワークシート!$F$2:$BX$1002,64,0)="","",VLOOKUP(#REF!&amp;"-"&amp;ROW()-89,[1]ワークシート!$F$2:$BX$1002,64,0)),"")</f>
        <v/>
      </c>
      <c r="AH345" s="48"/>
      <c r="AJ345" s="138">
        <v>262</v>
      </c>
      <c r="AK345" s="138" t="e">
        <f>+#REF!&amp;AJ345</f>
        <v>#REF!</v>
      </c>
      <c r="AL345" s="43"/>
      <c r="AM345" s="43" t="str">
        <f>+IFERROR(IF(VLOOKUP(#REF!&amp;"-"&amp;ROW()-89,[1]ワークシート!$F$2:$BW$1002,12,0)="","",VLOOKUP(#REF!&amp;"-"&amp;ROW()-89,[1]ワークシート!$F$2:$BW$1002,12,0)),"")</f>
        <v/>
      </c>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row>
    <row r="346" spans="1:70" ht="35.1" hidden="1" customHeight="1">
      <c r="A346" s="15" t="str">
        <f>+IFERROR(IF(VLOOKUP(#REF!&amp;"-"&amp;ROW()-89,[1]ワークシート!$F$2:$BX$1002,6,0)="","",VLOOKUP(#REF!&amp;"-"&amp;ROW()-89,[1]ワークシート!$F$2:$BX$1002,6,0)),"")</f>
        <v/>
      </c>
      <c r="B346" s="25"/>
      <c r="C346" s="15" t="str">
        <f>+IFERROR(IF(VLOOKUP(#REF!&amp;"-"&amp;ROW()-89,[1]ワークシート!$F$2:$BX$1002,7,0)="","",VLOOKUP(#REF!&amp;"-"&amp;ROW()-89,[1]ワークシート!$F$2:$BX$1002,7,0)),"")</f>
        <v/>
      </c>
      <c r="D346" s="25"/>
      <c r="E346" s="15" t="str">
        <f>+IFERROR(IF(VLOOKUP(#REF!&amp;"-"&amp;ROW()-89,[1]ワークシート!$F$2:$BX$1002,8,0)="","",VLOOKUP(#REF!&amp;"-"&amp;ROW()-89,[1]ワークシート!$F$2:$BX$1002,8,0)),"")</f>
        <v/>
      </c>
      <c r="F346" s="25"/>
      <c r="G346" s="48" t="str">
        <f>+IFERROR(IF(VLOOKUP(#REF!&amp;"-"&amp;ROW()-89,[1]ワークシート!$F$2:$BX$1002,9,0)="","",VLOOKUP(#REF!&amp;"-"&amp;ROW()-89,[1]ワークシート!$F$2:$BX$1002,9,0)),"")</f>
        <v/>
      </c>
      <c r="H34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6" s="52"/>
      <c r="J346" s="15" t="str">
        <f>+IFERROR(IF(VLOOKUP(#REF!&amp;"-"&amp;ROW()-89,[1]ワークシート!$F$2:$BX$1002,16,0)="","",VLOOKUP(#REF!&amp;"-"&amp;ROW()-89,[1]ワークシート!$F$2:$BX$1002,16,0)),"")</f>
        <v/>
      </c>
      <c r="K346" s="30"/>
      <c r="L346" s="25"/>
      <c r="M346" s="57" t="str">
        <f>+IFERROR(VLOOKUP(#REF!&amp;"-"&amp;ROW()-89,[1]ワークシート!$F$2:$BX$1002,21,0),"")</f>
        <v/>
      </c>
      <c r="N346" s="65"/>
      <c r="O346" s="69" t="str">
        <f>+IFERROR(VLOOKUP(#REF!&amp;"-"&amp;ROW()-89,[1]ワークシート!$F$2:$BX$1002,22,0),"")</f>
        <v/>
      </c>
      <c r="P346" s="69"/>
      <c r="Q346" s="74" t="str">
        <f>+IFERROR(IF(VLOOKUP(#REF!&amp;"-"&amp;ROW()-89,[1]ワークシート!$F$2:$BX$1002,53,0)="","",VLOOKUP(#REF!&amp;"-"&amp;ROW()-89,[1]ワークシート!$F$2:$BX$1002,53,0)),"")</f>
        <v/>
      </c>
      <c r="R346" s="74"/>
      <c r="S346" s="74"/>
      <c r="T346" s="69" t="str">
        <f>+IFERROR(VLOOKUP(#REF!&amp;"-"&amp;ROW()-89,[1]ワークシート!$F$2:$BX$1002,58,0),"")</f>
        <v/>
      </c>
      <c r="U346" s="69"/>
      <c r="V346" s="69" t="str">
        <f>+IFERROR(VLOOKUP(#REF!&amp;"-"&amp;ROW()-89,[1]ワークシート!$F$2:$BX$1002,59,0),"")</f>
        <v/>
      </c>
      <c r="W346" s="69"/>
      <c r="X346" s="69"/>
      <c r="Y346" s="48" t="str">
        <f t="shared" si="8"/>
        <v/>
      </c>
      <c r="Z346" s="48"/>
      <c r="AA346" s="15" t="str">
        <f>+IFERROR(VLOOKUP(#REF!&amp;"-"&amp;ROW()-89,[1]ワークシート!$F$2:$BX$1002,10,0)&amp;"","")</f>
        <v/>
      </c>
      <c r="AB346" s="25"/>
      <c r="AC346" s="125" t="str">
        <f>+IFERROR(VLOOKUP(#REF!&amp;"-"&amp;ROW()-89,[1]ワークシート!$F$2:$BX$1002,63,0),"")</f>
        <v/>
      </c>
      <c r="AD346" s="125"/>
      <c r="AE346" s="48" t="str">
        <f t="shared" si="9"/>
        <v/>
      </c>
      <c r="AF346" s="48"/>
      <c r="AG346" s="48" t="str">
        <f>+IFERROR(IF(VLOOKUP(#REF!&amp;"-"&amp;ROW()-89,[1]ワークシート!$F$2:$BX$1002,64,0)="","",VLOOKUP(#REF!&amp;"-"&amp;ROW()-89,[1]ワークシート!$F$2:$BX$1002,64,0)),"")</f>
        <v/>
      </c>
      <c r="AH346" s="48"/>
      <c r="AJ346" s="138">
        <v>263</v>
      </c>
      <c r="AK346" s="138" t="e">
        <f>+#REF!&amp;AJ346</f>
        <v>#REF!</v>
      </c>
      <c r="AL346" s="43"/>
      <c r="AM346" s="43" t="str">
        <f>+IFERROR(IF(VLOOKUP(#REF!&amp;"-"&amp;ROW()-89,[1]ワークシート!$F$2:$BW$1002,12,0)="","",VLOOKUP(#REF!&amp;"-"&amp;ROW()-89,[1]ワークシート!$F$2:$BW$1002,12,0)),"")</f>
        <v/>
      </c>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row>
    <row r="347" spans="1:70" ht="35.1" hidden="1" customHeight="1">
      <c r="A347" s="15" t="str">
        <f>+IFERROR(IF(VLOOKUP(#REF!&amp;"-"&amp;ROW()-89,[1]ワークシート!$F$2:$BX$1002,6,0)="","",VLOOKUP(#REF!&amp;"-"&amp;ROW()-89,[1]ワークシート!$F$2:$BX$1002,6,0)),"")</f>
        <v/>
      </c>
      <c r="B347" s="25"/>
      <c r="C347" s="15" t="str">
        <f>+IFERROR(IF(VLOOKUP(#REF!&amp;"-"&amp;ROW()-89,[1]ワークシート!$F$2:$BX$1002,7,0)="","",VLOOKUP(#REF!&amp;"-"&amp;ROW()-89,[1]ワークシート!$F$2:$BX$1002,7,0)),"")</f>
        <v/>
      </c>
      <c r="D347" s="25"/>
      <c r="E347" s="15" t="str">
        <f>+IFERROR(IF(VLOOKUP(#REF!&amp;"-"&amp;ROW()-89,[1]ワークシート!$F$2:$BX$1002,8,0)="","",VLOOKUP(#REF!&amp;"-"&amp;ROW()-89,[1]ワークシート!$F$2:$BX$1002,8,0)),"")</f>
        <v/>
      </c>
      <c r="F347" s="25"/>
      <c r="G347" s="48" t="str">
        <f>+IFERROR(IF(VLOOKUP(#REF!&amp;"-"&amp;ROW()-89,[1]ワークシート!$F$2:$BX$1002,9,0)="","",VLOOKUP(#REF!&amp;"-"&amp;ROW()-89,[1]ワークシート!$F$2:$BX$1002,9,0)),"")</f>
        <v/>
      </c>
      <c r="H34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7" s="52"/>
      <c r="J347" s="15" t="str">
        <f>+IFERROR(IF(VLOOKUP(#REF!&amp;"-"&amp;ROW()-89,[1]ワークシート!$F$2:$BX$1002,16,0)="","",VLOOKUP(#REF!&amp;"-"&amp;ROW()-89,[1]ワークシート!$F$2:$BX$1002,16,0)),"")</f>
        <v/>
      </c>
      <c r="K347" s="30"/>
      <c r="L347" s="25"/>
      <c r="M347" s="57" t="str">
        <f>+IFERROR(VLOOKUP(#REF!&amp;"-"&amp;ROW()-89,[1]ワークシート!$F$2:$BX$1002,21,0),"")</f>
        <v/>
      </c>
      <c r="N347" s="65"/>
      <c r="O347" s="69" t="str">
        <f>+IFERROR(VLOOKUP(#REF!&amp;"-"&amp;ROW()-89,[1]ワークシート!$F$2:$BX$1002,22,0),"")</f>
        <v/>
      </c>
      <c r="P347" s="69"/>
      <c r="Q347" s="74" t="str">
        <f>+IFERROR(IF(VLOOKUP(#REF!&amp;"-"&amp;ROW()-89,[1]ワークシート!$F$2:$BX$1002,53,0)="","",VLOOKUP(#REF!&amp;"-"&amp;ROW()-89,[1]ワークシート!$F$2:$BX$1002,53,0)),"")</f>
        <v/>
      </c>
      <c r="R347" s="74"/>
      <c r="S347" s="74"/>
      <c r="T347" s="69" t="str">
        <f>+IFERROR(VLOOKUP(#REF!&amp;"-"&amp;ROW()-89,[1]ワークシート!$F$2:$BX$1002,58,0),"")</f>
        <v/>
      </c>
      <c r="U347" s="69"/>
      <c r="V347" s="69" t="str">
        <f>+IFERROR(VLOOKUP(#REF!&amp;"-"&amp;ROW()-89,[1]ワークシート!$F$2:$BX$1002,59,0),"")</f>
        <v/>
      </c>
      <c r="W347" s="69"/>
      <c r="X347" s="69"/>
      <c r="Y347" s="48" t="str">
        <f t="shared" si="8"/>
        <v/>
      </c>
      <c r="Z347" s="48"/>
      <c r="AA347" s="15" t="str">
        <f>+IFERROR(VLOOKUP(#REF!&amp;"-"&amp;ROW()-89,[1]ワークシート!$F$2:$BX$1002,10,0)&amp;"","")</f>
        <v/>
      </c>
      <c r="AB347" s="25"/>
      <c r="AC347" s="125" t="str">
        <f>+IFERROR(VLOOKUP(#REF!&amp;"-"&amp;ROW()-89,[1]ワークシート!$F$2:$BX$1002,63,0),"")</f>
        <v/>
      </c>
      <c r="AD347" s="125"/>
      <c r="AE347" s="48" t="str">
        <f t="shared" si="9"/>
        <v/>
      </c>
      <c r="AF347" s="48"/>
      <c r="AG347" s="48" t="str">
        <f>+IFERROR(IF(VLOOKUP(#REF!&amp;"-"&amp;ROW()-89,[1]ワークシート!$F$2:$BX$1002,64,0)="","",VLOOKUP(#REF!&amp;"-"&amp;ROW()-89,[1]ワークシート!$F$2:$BX$1002,64,0)),"")</f>
        <v/>
      </c>
      <c r="AH347" s="48"/>
      <c r="AJ347" s="138">
        <v>264</v>
      </c>
      <c r="AK347" s="138" t="e">
        <f>+#REF!&amp;AJ347</f>
        <v>#REF!</v>
      </c>
      <c r="AL347" s="43"/>
      <c r="AM347" s="43" t="str">
        <f>+IFERROR(IF(VLOOKUP(#REF!&amp;"-"&amp;ROW()-89,[1]ワークシート!$F$2:$BW$1002,12,0)="","",VLOOKUP(#REF!&amp;"-"&amp;ROW()-89,[1]ワークシート!$F$2:$BW$1002,12,0)),"")</f>
        <v/>
      </c>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row>
    <row r="348" spans="1:70" ht="35.1" hidden="1" customHeight="1">
      <c r="A348" s="15" t="str">
        <f>+IFERROR(IF(VLOOKUP(#REF!&amp;"-"&amp;ROW()-89,[1]ワークシート!$F$2:$BX$1002,6,0)="","",VLOOKUP(#REF!&amp;"-"&amp;ROW()-89,[1]ワークシート!$F$2:$BX$1002,6,0)),"")</f>
        <v/>
      </c>
      <c r="B348" s="25"/>
      <c r="C348" s="15" t="str">
        <f>+IFERROR(IF(VLOOKUP(#REF!&amp;"-"&amp;ROW()-89,[1]ワークシート!$F$2:$BX$1002,7,0)="","",VLOOKUP(#REF!&amp;"-"&amp;ROW()-89,[1]ワークシート!$F$2:$BX$1002,7,0)),"")</f>
        <v/>
      </c>
      <c r="D348" s="25"/>
      <c r="E348" s="15" t="str">
        <f>+IFERROR(IF(VLOOKUP(#REF!&amp;"-"&amp;ROW()-89,[1]ワークシート!$F$2:$BX$1002,8,0)="","",VLOOKUP(#REF!&amp;"-"&amp;ROW()-89,[1]ワークシート!$F$2:$BX$1002,8,0)),"")</f>
        <v/>
      </c>
      <c r="F348" s="25"/>
      <c r="G348" s="48" t="str">
        <f>+IFERROR(IF(VLOOKUP(#REF!&amp;"-"&amp;ROW()-89,[1]ワークシート!$F$2:$BX$1002,9,0)="","",VLOOKUP(#REF!&amp;"-"&amp;ROW()-89,[1]ワークシート!$F$2:$BX$1002,9,0)),"")</f>
        <v/>
      </c>
      <c r="H34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8" s="52"/>
      <c r="J348" s="15" t="str">
        <f>+IFERROR(IF(VLOOKUP(#REF!&amp;"-"&amp;ROW()-89,[1]ワークシート!$F$2:$BX$1002,16,0)="","",VLOOKUP(#REF!&amp;"-"&amp;ROW()-89,[1]ワークシート!$F$2:$BX$1002,16,0)),"")</f>
        <v/>
      </c>
      <c r="K348" s="30"/>
      <c r="L348" s="25"/>
      <c r="M348" s="57" t="str">
        <f>+IFERROR(VLOOKUP(#REF!&amp;"-"&amp;ROW()-89,[1]ワークシート!$F$2:$BX$1002,21,0),"")</f>
        <v/>
      </c>
      <c r="N348" s="65"/>
      <c r="O348" s="69" t="str">
        <f>+IFERROR(VLOOKUP(#REF!&amp;"-"&amp;ROW()-89,[1]ワークシート!$F$2:$BX$1002,22,0),"")</f>
        <v/>
      </c>
      <c r="P348" s="69"/>
      <c r="Q348" s="74" t="str">
        <f>+IFERROR(IF(VLOOKUP(#REF!&amp;"-"&amp;ROW()-89,[1]ワークシート!$F$2:$BX$1002,53,0)="","",VLOOKUP(#REF!&amp;"-"&amp;ROW()-89,[1]ワークシート!$F$2:$BX$1002,53,0)),"")</f>
        <v/>
      </c>
      <c r="R348" s="74"/>
      <c r="S348" s="74"/>
      <c r="T348" s="69" t="str">
        <f>+IFERROR(VLOOKUP(#REF!&amp;"-"&amp;ROW()-89,[1]ワークシート!$F$2:$BX$1002,58,0),"")</f>
        <v/>
      </c>
      <c r="U348" s="69"/>
      <c r="V348" s="69" t="str">
        <f>+IFERROR(VLOOKUP(#REF!&amp;"-"&amp;ROW()-89,[1]ワークシート!$F$2:$BX$1002,59,0),"")</f>
        <v/>
      </c>
      <c r="W348" s="69"/>
      <c r="X348" s="69"/>
      <c r="Y348" s="48" t="str">
        <f t="shared" si="8"/>
        <v/>
      </c>
      <c r="Z348" s="48"/>
      <c r="AA348" s="15" t="str">
        <f>+IFERROR(VLOOKUP(#REF!&amp;"-"&amp;ROW()-89,[1]ワークシート!$F$2:$BX$1002,10,0)&amp;"","")</f>
        <v/>
      </c>
      <c r="AB348" s="25"/>
      <c r="AC348" s="125" t="str">
        <f>+IFERROR(VLOOKUP(#REF!&amp;"-"&amp;ROW()-89,[1]ワークシート!$F$2:$BX$1002,63,0),"")</f>
        <v/>
      </c>
      <c r="AD348" s="125"/>
      <c r="AE348" s="48" t="str">
        <f t="shared" si="9"/>
        <v/>
      </c>
      <c r="AF348" s="48"/>
      <c r="AG348" s="48" t="str">
        <f>+IFERROR(IF(VLOOKUP(#REF!&amp;"-"&amp;ROW()-89,[1]ワークシート!$F$2:$BX$1002,64,0)="","",VLOOKUP(#REF!&amp;"-"&amp;ROW()-89,[1]ワークシート!$F$2:$BX$1002,64,0)),"")</f>
        <v/>
      </c>
      <c r="AH348" s="48"/>
      <c r="AJ348" s="138">
        <v>265</v>
      </c>
      <c r="AK348" s="138" t="e">
        <f>+#REF!&amp;AJ348</f>
        <v>#REF!</v>
      </c>
      <c r="AL348" s="43"/>
      <c r="AM348" s="43" t="str">
        <f>+IFERROR(IF(VLOOKUP(#REF!&amp;"-"&amp;ROW()-89,[1]ワークシート!$F$2:$BW$1002,12,0)="","",VLOOKUP(#REF!&amp;"-"&amp;ROW()-89,[1]ワークシート!$F$2:$BW$1002,12,0)),"")</f>
        <v/>
      </c>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row>
    <row r="349" spans="1:70" ht="35.1" hidden="1" customHeight="1">
      <c r="A349" s="15" t="str">
        <f>+IFERROR(IF(VLOOKUP(#REF!&amp;"-"&amp;ROW()-89,[1]ワークシート!$F$2:$BX$1002,6,0)="","",VLOOKUP(#REF!&amp;"-"&amp;ROW()-89,[1]ワークシート!$F$2:$BX$1002,6,0)),"")</f>
        <v/>
      </c>
      <c r="B349" s="25"/>
      <c r="C349" s="15" t="str">
        <f>+IFERROR(IF(VLOOKUP(#REF!&amp;"-"&amp;ROW()-89,[1]ワークシート!$F$2:$BX$1002,7,0)="","",VLOOKUP(#REF!&amp;"-"&amp;ROW()-89,[1]ワークシート!$F$2:$BX$1002,7,0)),"")</f>
        <v/>
      </c>
      <c r="D349" s="25"/>
      <c r="E349" s="15" t="str">
        <f>+IFERROR(IF(VLOOKUP(#REF!&amp;"-"&amp;ROW()-89,[1]ワークシート!$F$2:$BX$1002,8,0)="","",VLOOKUP(#REF!&amp;"-"&amp;ROW()-89,[1]ワークシート!$F$2:$BX$1002,8,0)),"")</f>
        <v/>
      </c>
      <c r="F349" s="25"/>
      <c r="G349" s="48" t="str">
        <f>+IFERROR(IF(VLOOKUP(#REF!&amp;"-"&amp;ROW()-89,[1]ワークシート!$F$2:$BX$1002,9,0)="","",VLOOKUP(#REF!&amp;"-"&amp;ROW()-89,[1]ワークシート!$F$2:$BX$1002,9,0)),"")</f>
        <v/>
      </c>
      <c r="H34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49" s="52"/>
      <c r="J349" s="15" t="str">
        <f>+IFERROR(IF(VLOOKUP(#REF!&amp;"-"&amp;ROW()-89,[1]ワークシート!$F$2:$BX$1002,16,0)="","",VLOOKUP(#REF!&amp;"-"&amp;ROW()-89,[1]ワークシート!$F$2:$BX$1002,16,0)),"")</f>
        <v/>
      </c>
      <c r="K349" s="30"/>
      <c r="L349" s="25"/>
      <c r="M349" s="57" t="str">
        <f>+IFERROR(VLOOKUP(#REF!&amp;"-"&amp;ROW()-89,[1]ワークシート!$F$2:$BX$1002,21,0),"")</f>
        <v/>
      </c>
      <c r="N349" s="65"/>
      <c r="O349" s="69" t="str">
        <f>+IFERROR(VLOOKUP(#REF!&amp;"-"&amp;ROW()-89,[1]ワークシート!$F$2:$BX$1002,22,0),"")</f>
        <v/>
      </c>
      <c r="P349" s="69"/>
      <c r="Q349" s="74" t="str">
        <f>+IFERROR(IF(VLOOKUP(#REF!&amp;"-"&amp;ROW()-89,[1]ワークシート!$F$2:$BX$1002,53,0)="","",VLOOKUP(#REF!&amp;"-"&amp;ROW()-89,[1]ワークシート!$F$2:$BX$1002,53,0)),"")</f>
        <v/>
      </c>
      <c r="R349" s="74"/>
      <c r="S349" s="74"/>
      <c r="T349" s="69" t="str">
        <f>+IFERROR(VLOOKUP(#REF!&amp;"-"&amp;ROW()-89,[1]ワークシート!$F$2:$BX$1002,58,0),"")</f>
        <v/>
      </c>
      <c r="U349" s="69"/>
      <c r="V349" s="69" t="str">
        <f>+IFERROR(VLOOKUP(#REF!&amp;"-"&amp;ROW()-89,[1]ワークシート!$F$2:$BX$1002,59,0),"")</f>
        <v/>
      </c>
      <c r="W349" s="69"/>
      <c r="X349" s="69"/>
      <c r="Y349" s="48" t="str">
        <f t="shared" si="8"/>
        <v/>
      </c>
      <c r="Z349" s="48"/>
      <c r="AA349" s="15" t="str">
        <f>+IFERROR(VLOOKUP(#REF!&amp;"-"&amp;ROW()-89,[1]ワークシート!$F$2:$BX$1002,10,0)&amp;"","")</f>
        <v/>
      </c>
      <c r="AB349" s="25"/>
      <c r="AC349" s="125" t="str">
        <f>+IFERROR(VLOOKUP(#REF!&amp;"-"&amp;ROW()-89,[1]ワークシート!$F$2:$BX$1002,63,0),"")</f>
        <v/>
      </c>
      <c r="AD349" s="125"/>
      <c r="AE349" s="48" t="str">
        <f t="shared" si="9"/>
        <v/>
      </c>
      <c r="AF349" s="48"/>
      <c r="AG349" s="48" t="str">
        <f>+IFERROR(IF(VLOOKUP(#REF!&amp;"-"&amp;ROW()-89,[1]ワークシート!$F$2:$BX$1002,64,0)="","",VLOOKUP(#REF!&amp;"-"&amp;ROW()-89,[1]ワークシート!$F$2:$BX$1002,64,0)),"")</f>
        <v/>
      </c>
      <c r="AH349" s="48"/>
      <c r="AJ349" s="138">
        <v>266</v>
      </c>
      <c r="AK349" s="138" t="e">
        <f>+#REF!&amp;AJ349</f>
        <v>#REF!</v>
      </c>
      <c r="AL349" s="43"/>
      <c r="AM349" s="43" t="str">
        <f>+IFERROR(IF(VLOOKUP(#REF!&amp;"-"&amp;ROW()-89,[1]ワークシート!$F$2:$BW$1002,12,0)="","",VLOOKUP(#REF!&amp;"-"&amp;ROW()-89,[1]ワークシート!$F$2:$BW$1002,12,0)),"")</f>
        <v/>
      </c>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row>
    <row r="350" spans="1:70" ht="35.1" hidden="1" customHeight="1">
      <c r="A350" s="15" t="str">
        <f>+IFERROR(IF(VLOOKUP(#REF!&amp;"-"&amp;ROW()-89,[1]ワークシート!$F$2:$BX$1002,6,0)="","",VLOOKUP(#REF!&amp;"-"&amp;ROW()-89,[1]ワークシート!$F$2:$BX$1002,6,0)),"")</f>
        <v/>
      </c>
      <c r="B350" s="25"/>
      <c r="C350" s="15" t="str">
        <f>+IFERROR(IF(VLOOKUP(#REF!&amp;"-"&amp;ROW()-89,[1]ワークシート!$F$2:$BX$1002,7,0)="","",VLOOKUP(#REF!&amp;"-"&amp;ROW()-89,[1]ワークシート!$F$2:$BX$1002,7,0)),"")</f>
        <v/>
      </c>
      <c r="D350" s="25"/>
      <c r="E350" s="15" t="str">
        <f>+IFERROR(IF(VLOOKUP(#REF!&amp;"-"&amp;ROW()-89,[1]ワークシート!$F$2:$BX$1002,8,0)="","",VLOOKUP(#REF!&amp;"-"&amp;ROW()-89,[1]ワークシート!$F$2:$BX$1002,8,0)),"")</f>
        <v/>
      </c>
      <c r="F350" s="25"/>
      <c r="G350" s="48" t="str">
        <f>+IFERROR(IF(VLOOKUP(#REF!&amp;"-"&amp;ROW()-89,[1]ワークシート!$F$2:$BX$1002,9,0)="","",VLOOKUP(#REF!&amp;"-"&amp;ROW()-89,[1]ワークシート!$F$2:$BX$1002,9,0)),"")</f>
        <v/>
      </c>
      <c r="H35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0" s="52"/>
      <c r="J350" s="15" t="str">
        <f>+IFERROR(IF(VLOOKUP(#REF!&amp;"-"&amp;ROW()-89,[1]ワークシート!$F$2:$BX$1002,16,0)="","",VLOOKUP(#REF!&amp;"-"&amp;ROW()-89,[1]ワークシート!$F$2:$BX$1002,16,0)),"")</f>
        <v/>
      </c>
      <c r="K350" s="30"/>
      <c r="L350" s="25"/>
      <c r="M350" s="57" t="str">
        <f>+IFERROR(VLOOKUP(#REF!&amp;"-"&amp;ROW()-89,[1]ワークシート!$F$2:$BX$1002,21,0),"")</f>
        <v/>
      </c>
      <c r="N350" s="65"/>
      <c r="O350" s="69" t="str">
        <f>+IFERROR(VLOOKUP(#REF!&amp;"-"&amp;ROW()-89,[1]ワークシート!$F$2:$BX$1002,22,0),"")</f>
        <v/>
      </c>
      <c r="P350" s="69"/>
      <c r="Q350" s="74" t="str">
        <f>+IFERROR(IF(VLOOKUP(#REF!&amp;"-"&amp;ROW()-89,[1]ワークシート!$F$2:$BX$1002,53,0)="","",VLOOKUP(#REF!&amp;"-"&amp;ROW()-89,[1]ワークシート!$F$2:$BX$1002,53,0)),"")</f>
        <v/>
      </c>
      <c r="R350" s="74"/>
      <c r="S350" s="74"/>
      <c r="T350" s="69" t="str">
        <f>+IFERROR(VLOOKUP(#REF!&amp;"-"&amp;ROW()-89,[1]ワークシート!$F$2:$BX$1002,58,0),"")</f>
        <v/>
      </c>
      <c r="U350" s="69"/>
      <c r="V350" s="69" t="str">
        <f>+IFERROR(VLOOKUP(#REF!&amp;"-"&amp;ROW()-89,[1]ワークシート!$F$2:$BX$1002,59,0),"")</f>
        <v/>
      </c>
      <c r="W350" s="69"/>
      <c r="X350" s="69"/>
      <c r="Y350" s="48" t="str">
        <f t="shared" si="8"/>
        <v/>
      </c>
      <c r="Z350" s="48"/>
      <c r="AA350" s="15" t="str">
        <f>+IFERROR(VLOOKUP(#REF!&amp;"-"&amp;ROW()-89,[1]ワークシート!$F$2:$BX$1002,10,0)&amp;"","")</f>
        <v/>
      </c>
      <c r="AB350" s="25"/>
      <c r="AC350" s="125" t="str">
        <f>+IFERROR(VLOOKUP(#REF!&amp;"-"&amp;ROW()-89,[1]ワークシート!$F$2:$BX$1002,63,0),"")</f>
        <v/>
      </c>
      <c r="AD350" s="125"/>
      <c r="AE350" s="48" t="str">
        <f t="shared" si="9"/>
        <v/>
      </c>
      <c r="AF350" s="48"/>
      <c r="AG350" s="48" t="str">
        <f>+IFERROR(IF(VLOOKUP(#REF!&amp;"-"&amp;ROW()-89,[1]ワークシート!$F$2:$BX$1002,64,0)="","",VLOOKUP(#REF!&amp;"-"&amp;ROW()-89,[1]ワークシート!$F$2:$BX$1002,64,0)),"")</f>
        <v/>
      </c>
      <c r="AH350" s="48"/>
      <c r="AJ350" s="138">
        <v>267</v>
      </c>
      <c r="AK350" s="138" t="e">
        <f>+#REF!&amp;AJ350</f>
        <v>#REF!</v>
      </c>
      <c r="AL350" s="43"/>
      <c r="AM350" s="43" t="str">
        <f>+IFERROR(IF(VLOOKUP(#REF!&amp;"-"&amp;ROW()-89,[1]ワークシート!$F$2:$BW$1002,12,0)="","",VLOOKUP(#REF!&amp;"-"&amp;ROW()-89,[1]ワークシート!$F$2:$BW$1002,12,0)),"")</f>
        <v/>
      </c>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row>
    <row r="351" spans="1:70" ht="35.1" hidden="1" customHeight="1">
      <c r="A351" s="15" t="str">
        <f>+IFERROR(IF(VLOOKUP(#REF!&amp;"-"&amp;ROW()-89,[1]ワークシート!$F$2:$BX$1002,6,0)="","",VLOOKUP(#REF!&amp;"-"&amp;ROW()-89,[1]ワークシート!$F$2:$BX$1002,6,0)),"")</f>
        <v/>
      </c>
      <c r="B351" s="25"/>
      <c r="C351" s="15" t="str">
        <f>+IFERROR(IF(VLOOKUP(#REF!&amp;"-"&amp;ROW()-89,[1]ワークシート!$F$2:$BX$1002,7,0)="","",VLOOKUP(#REF!&amp;"-"&amp;ROW()-89,[1]ワークシート!$F$2:$BX$1002,7,0)),"")</f>
        <v/>
      </c>
      <c r="D351" s="25"/>
      <c r="E351" s="15" t="str">
        <f>+IFERROR(IF(VLOOKUP(#REF!&amp;"-"&amp;ROW()-89,[1]ワークシート!$F$2:$BX$1002,8,0)="","",VLOOKUP(#REF!&amp;"-"&amp;ROW()-89,[1]ワークシート!$F$2:$BX$1002,8,0)),"")</f>
        <v/>
      </c>
      <c r="F351" s="25"/>
      <c r="G351" s="48" t="str">
        <f>+IFERROR(IF(VLOOKUP(#REF!&amp;"-"&amp;ROW()-89,[1]ワークシート!$F$2:$BX$1002,9,0)="","",VLOOKUP(#REF!&amp;"-"&amp;ROW()-89,[1]ワークシート!$F$2:$BX$1002,9,0)),"")</f>
        <v/>
      </c>
      <c r="H35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1" s="52"/>
      <c r="J351" s="15" t="str">
        <f>+IFERROR(IF(VLOOKUP(#REF!&amp;"-"&amp;ROW()-89,[1]ワークシート!$F$2:$BX$1002,16,0)="","",VLOOKUP(#REF!&amp;"-"&amp;ROW()-89,[1]ワークシート!$F$2:$BX$1002,16,0)),"")</f>
        <v/>
      </c>
      <c r="K351" s="30"/>
      <c r="L351" s="25"/>
      <c r="M351" s="57" t="str">
        <f>+IFERROR(VLOOKUP(#REF!&amp;"-"&amp;ROW()-89,[1]ワークシート!$F$2:$BX$1002,21,0),"")</f>
        <v/>
      </c>
      <c r="N351" s="65"/>
      <c r="O351" s="69" t="str">
        <f>+IFERROR(VLOOKUP(#REF!&amp;"-"&amp;ROW()-89,[1]ワークシート!$F$2:$BX$1002,22,0),"")</f>
        <v/>
      </c>
      <c r="P351" s="69"/>
      <c r="Q351" s="74" t="str">
        <f>+IFERROR(IF(VLOOKUP(#REF!&amp;"-"&amp;ROW()-89,[1]ワークシート!$F$2:$BX$1002,53,0)="","",VLOOKUP(#REF!&amp;"-"&amp;ROW()-89,[1]ワークシート!$F$2:$BX$1002,53,0)),"")</f>
        <v/>
      </c>
      <c r="R351" s="74"/>
      <c r="S351" s="74"/>
      <c r="T351" s="69" t="str">
        <f>+IFERROR(VLOOKUP(#REF!&amp;"-"&amp;ROW()-89,[1]ワークシート!$F$2:$BX$1002,58,0),"")</f>
        <v/>
      </c>
      <c r="U351" s="69"/>
      <c r="V351" s="69" t="str">
        <f>+IFERROR(VLOOKUP(#REF!&amp;"-"&amp;ROW()-89,[1]ワークシート!$F$2:$BX$1002,59,0),"")</f>
        <v/>
      </c>
      <c r="W351" s="69"/>
      <c r="X351" s="69"/>
      <c r="Y351" s="48" t="str">
        <f t="shared" si="8"/>
        <v/>
      </c>
      <c r="Z351" s="48"/>
      <c r="AA351" s="15" t="str">
        <f>+IFERROR(VLOOKUP(#REF!&amp;"-"&amp;ROW()-89,[1]ワークシート!$F$2:$BX$1002,10,0)&amp;"","")</f>
        <v/>
      </c>
      <c r="AB351" s="25"/>
      <c r="AC351" s="125" t="str">
        <f>+IFERROR(VLOOKUP(#REF!&amp;"-"&amp;ROW()-89,[1]ワークシート!$F$2:$BX$1002,63,0),"")</f>
        <v/>
      </c>
      <c r="AD351" s="125"/>
      <c r="AE351" s="48" t="str">
        <f t="shared" si="9"/>
        <v/>
      </c>
      <c r="AF351" s="48"/>
      <c r="AG351" s="48" t="str">
        <f>+IFERROR(IF(VLOOKUP(#REF!&amp;"-"&amp;ROW()-89,[1]ワークシート!$F$2:$BX$1002,64,0)="","",VLOOKUP(#REF!&amp;"-"&amp;ROW()-89,[1]ワークシート!$F$2:$BX$1002,64,0)),"")</f>
        <v/>
      </c>
      <c r="AH351" s="48"/>
      <c r="AJ351" s="138">
        <v>268</v>
      </c>
      <c r="AK351" s="138" t="e">
        <f>+#REF!&amp;AJ351</f>
        <v>#REF!</v>
      </c>
      <c r="AL351" s="43"/>
      <c r="AM351" s="43" t="str">
        <f>+IFERROR(IF(VLOOKUP(#REF!&amp;"-"&amp;ROW()-89,[1]ワークシート!$F$2:$BW$1002,12,0)="","",VLOOKUP(#REF!&amp;"-"&amp;ROW()-89,[1]ワークシート!$F$2:$BW$1002,12,0)),"")</f>
        <v/>
      </c>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row>
    <row r="352" spans="1:70" ht="35.1" hidden="1" customHeight="1">
      <c r="A352" s="15" t="str">
        <f>+IFERROR(IF(VLOOKUP(#REF!&amp;"-"&amp;ROW()-89,[1]ワークシート!$F$2:$BX$1002,6,0)="","",VLOOKUP(#REF!&amp;"-"&amp;ROW()-89,[1]ワークシート!$F$2:$BX$1002,6,0)),"")</f>
        <v/>
      </c>
      <c r="B352" s="25"/>
      <c r="C352" s="15" t="str">
        <f>+IFERROR(IF(VLOOKUP(#REF!&amp;"-"&amp;ROW()-89,[1]ワークシート!$F$2:$BX$1002,7,0)="","",VLOOKUP(#REF!&amp;"-"&amp;ROW()-89,[1]ワークシート!$F$2:$BX$1002,7,0)),"")</f>
        <v/>
      </c>
      <c r="D352" s="25"/>
      <c r="E352" s="15" t="str">
        <f>+IFERROR(IF(VLOOKUP(#REF!&amp;"-"&amp;ROW()-89,[1]ワークシート!$F$2:$BX$1002,8,0)="","",VLOOKUP(#REF!&amp;"-"&amp;ROW()-89,[1]ワークシート!$F$2:$BX$1002,8,0)),"")</f>
        <v/>
      </c>
      <c r="F352" s="25"/>
      <c r="G352" s="48" t="str">
        <f>+IFERROR(IF(VLOOKUP(#REF!&amp;"-"&amp;ROW()-89,[1]ワークシート!$F$2:$BX$1002,9,0)="","",VLOOKUP(#REF!&amp;"-"&amp;ROW()-89,[1]ワークシート!$F$2:$BX$1002,9,0)),"")</f>
        <v/>
      </c>
      <c r="H35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2" s="52"/>
      <c r="J352" s="15" t="str">
        <f>+IFERROR(IF(VLOOKUP(#REF!&amp;"-"&amp;ROW()-89,[1]ワークシート!$F$2:$BX$1002,16,0)="","",VLOOKUP(#REF!&amp;"-"&amp;ROW()-89,[1]ワークシート!$F$2:$BX$1002,16,0)),"")</f>
        <v/>
      </c>
      <c r="K352" s="30"/>
      <c r="L352" s="25"/>
      <c r="M352" s="57" t="str">
        <f>+IFERROR(VLOOKUP(#REF!&amp;"-"&amp;ROW()-89,[1]ワークシート!$F$2:$BX$1002,21,0),"")</f>
        <v/>
      </c>
      <c r="N352" s="65"/>
      <c r="O352" s="69" t="str">
        <f>+IFERROR(VLOOKUP(#REF!&amp;"-"&amp;ROW()-89,[1]ワークシート!$F$2:$BX$1002,22,0),"")</f>
        <v/>
      </c>
      <c r="P352" s="69"/>
      <c r="Q352" s="74" t="str">
        <f>+IFERROR(IF(VLOOKUP(#REF!&amp;"-"&amp;ROW()-89,[1]ワークシート!$F$2:$BX$1002,53,0)="","",VLOOKUP(#REF!&amp;"-"&amp;ROW()-89,[1]ワークシート!$F$2:$BX$1002,53,0)),"")</f>
        <v/>
      </c>
      <c r="R352" s="74"/>
      <c r="S352" s="74"/>
      <c r="T352" s="69" t="str">
        <f>+IFERROR(VLOOKUP(#REF!&amp;"-"&amp;ROW()-89,[1]ワークシート!$F$2:$BX$1002,58,0),"")</f>
        <v/>
      </c>
      <c r="U352" s="69"/>
      <c r="V352" s="69" t="str">
        <f>+IFERROR(VLOOKUP(#REF!&amp;"-"&amp;ROW()-89,[1]ワークシート!$F$2:$BX$1002,59,0),"")</f>
        <v/>
      </c>
      <c r="W352" s="69"/>
      <c r="X352" s="69"/>
      <c r="Y352" s="48" t="str">
        <f t="shared" si="8"/>
        <v/>
      </c>
      <c r="Z352" s="48"/>
      <c r="AA352" s="15" t="str">
        <f>+IFERROR(VLOOKUP(#REF!&amp;"-"&amp;ROW()-89,[1]ワークシート!$F$2:$BX$1002,10,0)&amp;"","")</f>
        <v/>
      </c>
      <c r="AB352" s="25"/>
      <c r="AC352" s="125" t="str">
        <f>+IFERROR(VLOOKUP(#REF!&amp;"-"&amp;ROW()-89,[1]ワークシート!$F$2:$BX$1002,63,0),"")</f>
        <v/>
      </c>
      <c r="AD352" s="125"/>
      <c r="AE352" s="48" t="str">
        <f t="shared" si="9"/>
        <v/>
      </c>
      <c r="AF352" s="48"/>
      <c r="AG352" s="48" t="str">
        <f>+IFERROR(IF(VLOOKUP(#REF!&amp;"-"&amp;ROW()-89,[1]ワークシート!$F$2:$BX$1002,64,0)="","",VLOOKUP(#REF!&amp;"-"&amp;ROW()-89,[1]ワークシート!$F$2:$BX$1002,64,0)),"")</f>
        <v/>
      </c>
      <c r="AH352" s="48"/>
      <c r="AJ352" s="138">
        <v>269</v>
      </c>
      <c r="AK352" s="138" t="e">
        <f>+#REF!&amp;AJ352</f>
        <v>#REF!</v>
      </c>
      <c r="AL352" s="43"/>
      <c r="AM352" s="43" t="str">
        <f>+IFERROR(IF(VLOOKUP(#REF!&amp;"-"&amp;ROW()-89,[1]ワークシート!$F$2:$BW$1002,12,0)="","",VLOOKUP(#REF!&amp;"-"&amp;ROW()-89,[1]ワークシート!$F$2:$BW$1002,12,0)),"")</f>
        <v/>
      </c>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row>
    <row r="353" spans="1:70" ht="35.1" hidden="1" customHeight="1">
      <c r="A353" s="15" t="str">
        <f>+IFERROR(IF(VLOOKUP(#REF!&amp;"-"&amp;ROW()-89,[1]ワークシート!$F$2:$BX$1002,6,0)="","",VLOOKUP(#REF!&amp;"-"&amp;ROW()-89,[1]ワークシート!$F$2:$BX$1002,6,0)),"")</f>
        <v/>
      </c>
      <c r="B353" s="25"/>
      <c r="C353" s="15" t="str">
        <f>+IFERROR(IF(VLOOKUP(#REF!&amp;"-"&amp;ROW()-89,[1]ワークシート!$F$2:$BX$1002,7,0)="","",VLOOKUP(#REF!&amp;"-"&amp;ROW()-89,[1]ワークシート!$F$2:$BX$1002,7,0)),"")</f>
        <v/>
      </c>
      <c r="D353" s="25"/>
      <c r="E353" s="15" t="str">
        <f>+IFERROR(IF(VLOOKUP(#REF!&amp;"-"&amp;ROW()-89,[1]ワークシート!$F$2:$BX$1002,8,0)="","",VLOOKUP(#REF!&amp;"-"&amp;ROW()-89,[1]ワークシート!$F$2:$BX$1002,8,0)),"")</f>
        <v/>
      </c>
      <c r="F353" s="25"/>
      <c r="G353" s="48" t="str">
        <f>+IFERROR(IF(VLOOKUP(#REF!&amp;"-"&amp;ROW()-89,[1]ワークシート!$F$2:$BX$1002,9,0)="","",VLOOKUP(#REF!&amp;"-"&amp;ROW()-89,[1]ワークシート!$F$2:$BX$1002,9,0)),"")</f>
        <v/>
      </c>
      <c r="H35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3" s="52"/>
      <c r="J353" s="15" t="str">
        <f>+IFERROR(IF(VLOOKUP(#REF!&amp;"-"&amp;ROW()-89,[1]ワークシート!$F$2:$BX$1002,16,0)="","",VLOOKUP(#REF!&amp;"-"&amp;ROW()-89,[1]ワークシート!$F$2:$BX$1002,16,0)),"")</f>
        <v/>
      </c>
      <c r="K353" s="30"/>
      <c r="L353" s="25"/>
      <c r="M353" s="57" t="str">
        <f>+IFERROR(VLOOKUP(#REF!&amp;"-"&amp;ROW()-89,[1]ワークシート!$F$2:$BX$1002,21,0),"")</f>
        <v/>
      </c>
      <c r="N353" s="65"/>
      <c r="O353" s="69" t="str">
        <f>+IFERROR(VLOOKUP(#REF!&amp;"-"&amp;ROW()-89,[1]ワークシート!$F$2:$BX$1002,22,0),"")</f>
        <v/>
      </c>
      <c r="P353" s="69"/>
      <c r="Q353" s="74" t="str">
        <f>+IFERROR(IF(VLOOKUP(#REF!&amp;"-"&amp;ROW()-89,[1]ワークシート!$F$2:$BX$1002,53,0)="","",VLOOKUP(#REF!&amp;"-"&amp;ROW()-89,[1]ワークシート!$F$2:$BX$1002,53,0)),"")</f>
        <v/>
      </c>
      <c r="R353" s="74"/>
      <c r="S353" s="74"/>
      <c r="T353" s="69" t="str">
        <f>+IFERROR(VLOOKUP(#REF!&amp;"-"&amp;ROW()-89,[1]ワークシート!$F$2:$BX$1002,58,0),"")</f>
        <v/>
      </c>
      <c r="U353" s="69"/>
      <c r="V353" s="69" t="str">
        <f>+IFERROR(VLOOKUP(#REF!&amp;"-"&amp;ROW()-89,[1]ワークシート!$F$2:$BX$1002,59,0),"")</f>
        <v/>
      </c>
      <c r="W353" s="69"/>
      <c r="X353" s="69"/>
      <c r="Y353" s="48" t="str">
        <f t="shared" si="8"/>
        <v/>
      </c>
      <c r="Z353" s="48"/>
      <c r="AA353" s="15" t="str">
        <f>+IFERROR(VLOOKUP(#REF!&amp;"-"&amp;ROW()-89,[1]ワークシート!$F$2:$BX$1002,10,0)&amp;"","")</f>
        <v/>
      </c>
      <c r="AB353" s="25"/>
      <c r="AC353" s="125" t="str">
        <f>+IFERROR(VLOOKUP(#REF!&amp;"-"&amp;ROW()-89,[1]ワークシート!$F$2:$BX$1002,63,0),"")</f>
        <v/>
      </c>
      <c r="AD353" s="125"/>
      <c r="AE353" s="48" t="str">
        <f t="shared" si="9"/>
        <v/>
      </c>
      <c r="AF353" s="48"/>
      <c r="AG353" s="48" t="str">
        <f>+IFERROR(IF(VLOOKUP(#REF!&amp;"-"&amp;ROW()-89,[1]ワークシート!$F$2:$BX$1002,64,0)="","",VLOOKUP(#REF!&amp;"-"&amp;ROW()-89,[1]ワークシート!$F$2:$BX$1002,64,0)),"")</f>
        <v/>
      </c>
      <c r="AH353" s="48"/>
      <c r="AJ353" s="138">
        <v>270</v>
      </c>
      <c r="AK353" s="138" t="e">
        <f>+#REF!&amp;AJ353</f>
        <v>#REF!</v>
      </c>
      <c r="AL353" s="43"/>
      <c r="AM353" s="43" t="str">
        <f>+IFERROR(IF(VLOOKUP(#REF!&amp;"-"&amp;ROW()-89,[1]ワークシート!$F$2:$BW$1002,12,0)="","",VLOOKUP(#REF!&amp;"-"&amp;ROW()-89,[1]ワークシート!$F$2:$BW$1002,12,0)),"")</f>
        <v/>
      </c>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row>
    <row r="354" spans="1:70" ht="35.1" hidden="1" customHeight="1">
      <c r="A354" s="15" t="str">
        <f>+IFERROR(IF(VLOOKUP(#REF!&amp;"-"&amp;ROW()-89,[1]ワークシート!$F$2:$BX$1002,6,0)="","",VLOOKUP(#REF!&amp;"-"&amp;ROW()-89,[1]ワークシート!$F$2:$BX$1002,6,0)),"")</f>
        <v/>
      </c>
      <c r="B354" s="25"/>
      <c r="C354" s="15" t="str">
        <f>+IFERROR(IF(VLOOKUP(#REF!&amp;"-"&amp;ROW()-89,[1]ワークシート!$F$2:$BX$1002,7,0)="","",VLOOKUP(#REF!&amp;"-"&amp;ROW()-89,[1]ワークシート!$F$2:$BX$1002,7,0)),"")</f>
        <v/>
      </c>
      <c r="D354" s="25"/>
      <c r="E354" s="15" t="str">
        <f>+IFERROR(IF(VLOOKUP(#REF!&amp;"-"&amp;ROW()-89,[1]ワークシート!$F$2:$BX$1002,8,0)="","",VLOOKUP(#REF!&amp;"-"&amp;ROW()-89,[1]ワークシート!$F$2:$BX$1002,8,0)),"")</f>
        <v/>
      </c>
      <c r="F354" s="25"/>
      <c r="G354" s="48" t="str">
        <f>+IFERROR(IF(VLOOKUP(#REF!&amp;"-"&amp;ROW()-89,[1]ワークシート!$F$2:$BX$1002,9,0)="","",VLOOKUP(#REF!&amp;"-"&amp;ROW()-89,[1]ワークシート!$F$2:$BX$1002,9,0)),"")</f>
        <v/>
      </c>
      <c r="H35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4" s="52"/>
      <c r="J354" s="15" t="str">
        <f>+IFERROR(IF(VLOOKUP(#REF!&amp;"-"&amp;ROW()-89,[1]ワークシート!$F$2:$BX$1002,16,0)="","",VLOOKUP(#REF!&amp;"-"&amp;ROW()-89,[1]ワークシート!$F$2:$BX$1002,16,0)),"")</f>
        <v/>
      </c>
      <c r="K354" s="30"/>
      <c r="L354" s="25"/>
      <c r="M354" s="57" t="str">
        <f>+IFERROR(VLOOKUP(#REF!&amp;"-"&amp;ROW()-89,[1]ワークシート!$F$2:$BX$1002,21,0),"")</f>
        <v/>
      </c>
      <c r="N354" s="65"/>
      <c r="O354" s="69" t="str">
        <f>+IFERROR(VLOOKUP(#REF!&amp;"-"&amp;ROW()-89,[1]ワークシート!$F$2:$BX$1002,22,0),"")</f>
        <v/>
      </c>
      <c r="P354" s="69"/>
      <c r="Q354" s="74" t="str">
        <f>+IFERROR(IF(VLOOKUP(#REF!&amp;"-"&amp;ROW()-89,[1]ワークシート!$F$2:$BX$1002,53,0)="","",VLOOKUP(#REF!&amp;"-"&amp;ROW()-89,[1]ワークシート!$F$2:$BX$1002,53,0)),"")</f>
        <v/>
      </c>
      <c r="R354" s="74"/>
      <c r="S354" s="74"/>
      <c r="T354" s="69" t="str">
        <f>+IFERROR(VLOOKUP(#REF!&amp;"-"&amp;ROW()-89,[1]ワークシート!$F$2:$BX$1002,58,0),"")</f>
        <v/>
      </c>
      <c r="U354" s="69"/>
      <c r="V354" s="69" t="str">
        <f>+IFERROR(VLOOKUP(#REF!&amp;"-"&amp;ROW()-89,[1]ワークシート!$F$2:$BX$1002,59,0),"")</f>
        <v/>
      </c>
      <c r="W354" s="69"/>
      <c r="X354" s="69"/>
      <c r="Y354" s="48" t="str">
        <f t="shared" si="8"/>
        <v/>
      </c>
      <c r="Z354" s="48"/>
      <c r="AA354" s="15" t="str">
        <f>+IFERROR(VLOOKUP(#REF!&amp;"-"&amp;ROW()-89,[1]ワークシート!$F$2:$BX$1002,10,0)&amp;"","")</f>
        <v/>
      </c>
      <c r="AB354" s="25"/>
      <c r="AC354" s="125" t="str">
        <f>+IFERROR(VLOOKUP(#REF!&amp;"-"&amp;ROW()-89,[1]ワークシート!$F$2:$BX$1002,63,0),"")</f>
        <v/>
      </c>
      <c r="AD354" s="125"/>
      <c r="AE354" s="48" t="str">
        <f t="shared" si="9"/>
        <v/>
      </c>
      <c r="AF354" s="48"/>
      <c r="AG354" s="48" t="str">
        <f>+IFERROR(IF(VLOOKUP(#REF!&amp;"-"&amp;ROW()-89,[1]ワークシート!$F$2:$BX$1002,64,0)="","",VLOOKUP(#REF!&amp;"-"&amp;ROW()-89,[1]ワークシート!$F$2:$BX$1002,64,0)),"")</f>
        <v/>
      </c>
      <c r="AH354" s="48"/>
      <c r="AJ354" s="138">
        <v>271</v>
      </c>
      <c r="AK354" s="138" t="e">
        <f>+#REF!&amp;AJ354</f>
        <v>#REF!</v>
      </c>
      <c r="AL354" s="43"/>
      <c r="AM354" s="43" t="str">
        <f>+IFERROR(IF(VLOOKUP(#REF!&amp;"-"&amp;ROW()-89,[1]ワークシート!$F$2:$BW$1002,12,0)="","",VLOOKUP(#REF!&amp;"-"&amp;ROW()-89,[1]ワークシート!$F$2:$BW$1002,12,0)),"")</f>
        <v/>
      </c>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row>
    <row r="355" spans="1:70" ht="35.1" hidden="1" customHeight="1">
      <c r="A355" s="15" t="str">
        <f>+IFERROR(IF(VLOOKUP(#REF!&amp;"-"&amp;ROW()-89,[1]ワークシート!$F$2:$BX$1002,6,0)="","",VLOOKUP(#REF!&amp;"-"&amp;ROW()-89,[1]ワークシート!$F$2:$BX$1002,6,0)),"")</f>
        <v/>
      </c>
      <c r="B355" s="25"/>
      <c r="C355" s="15" t="str">
        <f>+IFERROR(IF(VLOOKUP(#REF!&amp;"-"&amp;ROW()-89,[1]ワークシート!$F$2:$BX$1002,7,0)="","",VLOOKUP(#REF!&amp;"-"&amp;ROW()-89,[1]ワークシート!$F$2:$BX$1002,7,0)),"")</f>
        <v/>
      </c>
      <c r="D355" s="25"/>
      <c r="E355" s="15" t="str">
        <f>+IFERROR(IF(VLOOKUP(#REF!&amp;"-"&amp;ROW()-89,[1]ワークシート!$F$2:$BX$1002,8,0)="","",VLOOKUP(#REF!&amp;"-"&amp;ROW()-89,[1]ワークシート!$F$2:$BX$1002,8,0)),"")</f>
        <v/>
      </c>
      <c r="F355" s="25"/>
      <c r="G355" s="48" t="str">
        <f>+IFERROR(IF(VLOOKUP(#REF!&amp;"-"&amp;ROW()-89,[1]ワークシート!$F$2:$BX$1002,9,0)="","",VLOOKUP(#REF!&amp;"-"&amp;ROW()-89,[1]ワークシート!$F$2:$BX$1002,9,0)),"")</f>
        <v/>
      </c>
      <c r="H35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5" s="52"/>
      <c r="J355" s="15" t="str">
        <f>+IFERROR(IF(VLOOKUP(#REF!&amp;"-"&amp;ROW()-89,[1]ワークシート!$F$2:$BX$1002,16,0)="","",VLOOKUP(#REF!&amp;"-"&amp;ROW()-89,[1]ワークシート!$F$2:$BX$1002,16,0)),"")</f>
        <v/>
      </c>
      <c r="K355" s="30"/>
      <c r="L355" s="25"/>
      <c r="M355" s="57" t="str">
        <f>+IFERROR(VLOOKUP(#REF!&amp;"-"&amp;ROW()-89,[1]ワークシート!$F$2:$BX$1002,21,0),"")</f>
        <v/>
      </c>
      <c r="N355" s="65"/>
      <c r="O355" s="69" t="str">
        <f>+IFERROR(VLOOKUP(#REF!&amp;"-"&amp;ROW()-89,[1]ワークシート!$F$2:$BX$1002,22,0),"")</f>
        <v/>
      </c>
      <c r="P355" s="69"/>
      <c r="Q355" s="74" t="str">
        <f>+IFERROR(IF(VLOOKUP(#REF!&amp;"-"&amp;ROW()-89,[1]ワークシート!$F$2:$BX$1002,53,0)="","",VLOOKUP(#REF!&amp;"-"&amp;ROW()-89,[1]ワークシート!$F$2:$BX$1002,53,0)),"")</f>
        <v/>
      </c>
      <c r="R355" s="74"/>
      <c r="S355" s="74"/>
      <c r="T355" s="69" t="str">
        <f>+IFERROR(VLOOKUP(#REF!&amp;"-"&amp;ROW()-89,[1]ワークシート!$F$2:$BX$1002,58,0),"")</f>
        <v/>
      </c>
      <c r="U355" s="69"/>
      <c r="V355" s="69" t="str">
        <f>+IFERROR(VLOOKUP(#REF!&amp;"-"&amp;ROW()-89,[1]ワークシート!$F$2:$BX$1002,59,0),"")</f>
        <v/>
      </c>
      <c r="W355" s="69"/>
      <c r="X355" s="69"/>
      <c r="Y355" s="48" t="str">
        <f t="shared" si="8"/>
        <v/>
      </c>
      <c r="Z355" s="48"/>
      <c r="AA355" s="15" t="str">
        <f>+IFERROR(VLOOKUP(#REF!&amp;"-"&amp;ROW()-89,[1]ワークシート!$F$2:$BX$1002,10,0)&amp;"","")</f>
        <v/>
      </c>
      <c r="AB355" s="25"/>
      <c r="AC355" s="125" t="str">
        <f>+IFERROR(VLOOKUP(#REF!&amp;"-"&amp;ROW()-89,[1]ワークシート!$F$2:$BX$1002,63,0),"")</f>
        <v/>
      </c>
      <c r="AD355" s="125"/>
      <c r="AE355" s="48" t="str">
        <f t="shared" si="9"/>
        <v/>
      </c>
      <c r="AF355" s="48"/>
      <c r="AG355" s="48" t="str">
        <f>+IFERROR(IF(VLOOKUP(#REF!&amp;"-"&amp;ROW()-89,[1]ワークシート!$F$2:$BX$1002,64,0)="","",VLOOKUP(#REF!&amp;"-"&amp;ROW()-89,[1]ワークシート!$F$2:$BX$1002,64,0)),"")</f>
        <v/>
      </c>
      <c r="AH355" s="48"/>
      <c r="AJ355" s="138">
        <v>272</v>
      </c>
      <c r="AK355" s="138" t="e">
        <f>+#REF!&amp;AJ355</f>
        <v>#REF!</v>
      </c>
      <c r="AL355" s="43"/>
      <c r="AM355" s="43" t="str">
        <f>+IFERROR(IF(VLOOKUP(#REF!&amp;"-"&amp;ROW()-89,[1]ワークシート!$F$2:$BW$1002,12,0)="","",VLOOKUP(#REF!&amp;"-"&amp;ROW()-89,[1]ワークシート!$F$2:$BW$1002,12,0)),"")</f>
        <v/>
      </c>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row>
    <row r="356" spans="1:70" ht="35.1" hidden="1" customHeight="1">
      <c r="A356" s="15" t="str">
        <f>+IFERROR(IF(VLOOKUP(#REF!&amp;"-"&amp;ROW()-89,[1]ワークシート!$F$2:$BX$1002,6,0)="","",VLOOKUP(#REF!&amp;"-"&amp;ROW()-89,[1]ワークシート!$F$2:$BX$1002,6,0)),"")</f>
        <v/>
      </c>
      <c r="B356" s="25"/>
      <c r="C356" s="15" t="str">
        <f>+IFERROR(IF(VLOOKUP(#REF!&amp;"-"&amp;ROW()-89,[1]ワークシート!$F$2:$BX$1002,7,0)="","",VLOOKUP(#REF!&amp;"-"&amp;ROW()-89,[1]ワークシート!$F$2:$BX$1002,7,0)),"")</f>
        <v/>
      </c>
      <c r="D356" s="25"/>
      <c r="E356" s="15" t="str">
        <f>+IFERROR(IF(VLOOKUP(#REF!&amp;"-"&amp;ROW()-89,[1]ワークシート!$F$2:$BX$1002,8,0)="","",VLOOKUP(#REF!&amp;"-"&amp;ROW()-89,[1]ワークシート!$F$2:$BX$1002,8,0)),"")</f>
        <v/>
      </c>
      <c r="F356" s="25"/>
      <c r="G356" s="48" t="str">
        <f>+IFERROR(IF(VLOOKUP(#REF!&amp;"-"&amp;ROW()-89,[1]ワークシート!$F$2:$BX$1002,9,0)="","",VLOOKUP(#REF!&amp;"-"&amp;ROW()-89,[1]ワークシート!$F$2:$BX$1002,9,0)),"")</f>
        <v/>
      </c>
      <c r="H35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6" s="52"/>
      <c r="J356" s="15" t="str">
        <f>+IFERROR(IF(VLOOKUP(#REF!&amp;"-"&amp;ROW()-89,[1]ワークシート!$F$2:$BX$1002,16,0)="","",VLOOKUP(#REF!&amp;"-"&amp;ROW()-89,[1]ワークシート!$F$2:$BX$1002,16,0)),"")</f>
        <v/>
      </c>
      <c r="K356" s="30"/>
      <c r="L356" s="25"/>
      <c r="M356" s="57" t="str">
        <f>+IFERROR(VLOOKUP(#REF!&amp;"-"&amp;ROW()-89,[1]ワークシート!$F$2:$BX$1002,21,0),"")</f>
        <v/>
      </c>
      <c r="N356" s="65"/>
      <c r="O356" s="69" t="str">
        <f>+IFERROR(VLOOKUP(#REF!&amp;"-"&amp;ROW()-89,[1]ワークシート!$F$2:$BX$1002,22,0),"")</f>
        <v/>
      </c>
      <c r="P356" s="69"/>
      <c r="Q356" s="74" t="str">
        <f>+IFERROR(IF(VLOOKUP(#REF!&amp;"-"&amp;ROW()-89,[1]ワークシート!$F$2:$BX$1002,53,0)="","",VLOOKUP(#REF!&amp;"-"&amp;ROW()-89,[1]ワークシート!$F$2:$BX$1002,53,0)),"")</f>
        <v/>
      </c>
      <c r="R356" s="74"/>
      <c r="S356" s="74"/>
      <c r="T356" s="69" t="str">
        <f>+IFERROR(VLOOKUP(#REF!&amp;"-"&amp;ROW()-89,[1]ワークシート!$F$2:$BX$1002,58,0),"")</f>
        <v/>
      </c>
      <c r="U356" s="69"/>
      <c r="V356" s="69" t="str">
        <f>+IFERROR(VLOOKUP(#REF!&amp;"-"&amp;ROW()-89,[1]ワークシート!$F$2:$BX$1002,59,0),"")</f>
        <v/>
      </c>
      <c r="W356" s="69"/>
      <c r="X356" s="69"/>
      <c r="Y356" s="48" t="str">
        <f t="shared" si="8"/>
        <v/>
      </c>
      <c r="Z356" s="48"/>
      <c r="AA356" s="15" t="str">
        <f>+IFERROR(VLOOKUP(#REF!&amp;"-"&amp;ROW()-89,[1]ワークシート!$F$2:$BX$1002,10,0)&amp;"","")</f>
        <v/>
      </c>
      <c r="AB356" s="25"/>
      <c r="AC356" s="125" t="str">
        <f>+IFERROR(VLOOKUP(#REF!&amp;"-"&amp;ROW()-89,[1]ワークシート!$F$2:$BX$1002,63,0),"")</f>
        <v/>
      </c>
      <c r="AD356" s="125"/>
      <c r="AE356" s="48" t="str">
        <f t="shared" si="9"/>
        <v/>
      </c>
      <c r="AF356" s="48"/>
      <c r="AG356" s="48" t="str">
        <f>+IFERROR(IF(VLOOKUP(#REF!&amp;"-"&amp;ROW()-89,[1]ワークシート!$F$2:$BX$1002,64,0)="","",VLOOKUP(#REF!&amp;"-"&amp;ROW()-89,[1]ワークシート!$F$2:$BX$1002,64,0)),"")</f>
        <v/>
      </c>
      <c r="AH356" s="48"/>
      <c r="AJ356" s="138">
        <v>273</v>
      </c>
      <c r="AK356" s="138" t="e">
        <f>+#REF!&amp;AJ356</f>
        <v>#REF!</v>
      </c>
      <c r="AL356" s="43"/>
      <c r="AM356" s="43" t="str">
        <f>+IFERROR(IF(VLOOKUP(#REF!&amp;"-"&amp;ROW()-89,[1]ワークシート!$F$2:$BW$1002,12,0)="","",VLOOKUP(#REF!&amp;"-"&amp;ROW()-89,[1]ワークシート!$F$2:$BW$1002,12,0)),"")</f>
        <v/>
      </c>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row>
    <row r="357" spans="1:70" ht="35.1" hidden="1" customHeight="1">
      <c r="A357" s="15" t="str">
        <f>+IFERROR(IF(VLOOKUP(#REF!&amp;"-"&amp;ROW()-89,[1]ワークシート!$F$2:$BX$1002,6,0)="","",VLOOKUP(#REF!&amp;"-"&amp;ROW()-89,[1]ワークシート!$F$2:$BX$1002,6,0)),"")</f>
        <v/>
      </c>
      <c r="B357" s="25"/>
      <c r="C357" s="15" t="str">
        <f>+IFERROR(IF(VLOOKUP(#REF!&amp;"-"&amp;ROW()-89,[1]ワークシート!$F$2:$BX$1002,7,0)="","",VLOOKUP(#REF!&amp;"-"&amp;ROW()-89,[1]ワークシート!$F$2:$BX$1002,7,0)),"")</f>
        <v/>
      </c>
      <c r="D357" s="25"/>
      <c r="E357" s="15" t="str">
        <f>+IFERROR(IF(VLOOKUP(#REF!&amp;"-"&amp;ROW()-89,[1]ワークシート!$F$2:$BX$1002,8,0)="","",VLOOKUP(#REF!&amp;"-"&amp;ROW()-89,[1]ワークシート!$F$2:$BX$1002,8,0)),"")</f>
        <v/>
      </c>
      <c r="F357" s="25"/>
      <c r="G357" s="48" t="str">
        <f>+IFERROR(IF(VLOOKUP(#REF!&amp;"-"&amp;ROW()-89,[1]ワークシート!$F$2:$BX$1002,9,0)="","",VLOOKUP(#REF!&amp;"-"&amp;ROW()-89,[1]ワークシート!$F$2:$BX$1002,9,0)),"")</f>
        <v/>
      </c>
      <c r="H35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7" s="52"/>
      <c r="J357" s="15" t="str">
        <f>+IFERROR(IF(VLOOKUP(#REF!&amp;"-"&amp;ROW()-89,[1]ワークシート!$F$2:$BX$1002,16,0)="","",VLOOKUP(#REF!&amp;"-"&amp;ROW()-89,[1]ワークシート!$F$2:$BX$1002,16,0)),"")</f>
        <v/>
      </c>
      <c r="K357" s="30"/>
      <c r="L357" s="25"/>
      <c r="M357" s="57" t="str">
        <f>+IFERROR(VLOOKUP(#REF!&amp;"-"&amp;ROW()-89,[1]ワークシート!$F$2:$BX$1002,21,0),"")</f>
        <v/>
      </c>
      <c r="N357" s="65"/>
      <c r="O357" s="69" t="str">
        <f>+IFERROR(VLOOKUP(#REF!&amp;"-"&amp;ROW()-89,[1]ワークシート!$F$2:$BX$1002,22,0),"")</f>
        <v/>
      </c>
      <c r="P357" s="69"/>
      <c r="Q357" s="74" t="str">
        <f>+IFERROR(IF(VLOOKUP(#REF!&amp;"-"&amp;ROW()-89,[1]ワークシート!$F$2:$BX$1002,53,0)="","",VLOOKUP(#REF!&amp;"-"&amp;ROW()-89,[1]ワークシート!$F$2:$BX$1002,53,0)),"")</f>
        <v/>
      </c>
      <c r="R357" s="74"/>
      <c r="S357" s="74"/>
      <c r="T357" s="69" t="str">
        <f>+IFERROR(VLOOKUP(#REF!&amp;"-"&amp;ROW()-89,[1]ワークシート!$F$2:$BX$1002,58,0),"")</f>
        <v/>
      </c>
      <c r="U357" s="69"/>
      <c r="V357" s="69" t="str">
        <f>+IFERROR(VLOOKUP(#REF!&amp;"-"&amp;ROW()-89,[1]ワークシート!$F$2:$BX$1002,59,0),"")</f>
        <v/>
      </c>
      <c r="W357" s="69"/>
      <c r="X357" s="69"/>
      <c r="Y357" s="48" t="str">
        <f t="shared" si="8"/>
        <v/>
      </c>
      <c r="Z357" s="48"/>
      <c r="AA357" s="15" t="str">
        <f>+IFERROR(VLOOKUP(#REF!&amp;"-"&amp;ROW()-89,[1]ワークシート!$F$2:$BX$1002,10,0)&amp;"","")</f>
        <v/>
      </c>
      <c r="AB357" s="25"/>
      <c r="AC357" s="125" t="str">
        <f>+IFERROR(VLOOKUP(#REF!&amp;"-"&amp;ROW()-89,[1]ワークシート!$F$2:$BX$1002,63,0),"")</f>
        <v/>
      </c>
      <c r="AD357" s="125"/>
      <c r="AE357" s="48" t="str">
        <f t="shared" si="9"/>
        <v/>
      </c>
      <c r="AF357" s="48"/>
      <c r="AG357" s="48" t="str">
        <f>+IFERROR(IF(VLOOKUP(#REF!&amp;"-"&amp;ROW()-89,[1]ワークシート!$F$2:$BX$1002,64,0)="","",VLOOKUP(#REF!&amp;"-"&amp;ROW()-89,[1]ワークシート!$F$2:$BX$1002,64,0)),"")</f>
        <v/>
      </c>
      <c r="AH357" s="48"/>
      <c r="AJ357" s="138">
        <v>274</v>
      </c>
      <c r="AK357" s="138" t="e">
        <f>+#REF!&amp;AJ357</f>
        <v>#REF!</v>
      </c>
      <c r="AL357" s="43"/>
      <c r="AM357" s="43" t="str">
        <f>+IFERROR(IF(VLOOKUP(#REF!&amp;"-"&amp;ROW()-89,[1]ワークシート!$F$2:$BW$1002,12,0)="","",VLOOKUP(#REF!&amp;"-"&amp;ROW()-89,[1]ワークシート!$F$2:$BW$1002,12,0)),"")</f>
        <v/>
      </c>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row>
    <row r="358" spans="1:70" ht="35.1" hidden="1" customHeight="1">
      <c r="A358" s="15" t="str">
        <f>+IFERROR(IF(VLOOKUP(#REF!&amp;"-"&amp;ROW()-89,[1]ワークシート!$F$2:$BX$1002,6,0)="","",VLOOKUP(#REF!&amp;"-"&amp;ROW()-89,[1]ワークシート!$F$2:$BX$1002,6,0)),"")</f>
        <v/>
      </c>
      <c r="B358" s="25"/>
      <c r="C358" s="15" t="str">
        <f>+IFERROR(IF(VLOOKUP(#REF!&amp;"-"&amp;ROW()-89,[1]ワークシート!$F$2:$BX$1002,7,0)="","",VLOOKUP(#REF!&amp;"-"&amp;ROW()-89,[1]ワークシート!$F$2:$BX$1002,7,0)),"")</f>
        <v/>
      </c>
      <c r="D358" s="25"/>
      <c r="E358" s="15" t="str">
        <f>+IFERROR(IF(VLOOKUP(#REF!&amp;"-"&amp;ROW()-89,[1]ワークシート!$F$2:$BX$1002,8,0)="","",VLOOKUP(#REF!&amp;"-"&amp;ROW()-89,[1]ワークシート!$F$2:$BX$1002,8,0)),"")</f>
        <v/>
      </c>
      <c r="F358" s="25"/>
      <c r="G358" s="48" t="str">
        <f>+IFERROR(IF(VLOOKUP(#REF!&amp;"-"&amp;ROW()-89,[1]ワークシート!$F$2:$BX$1002,9,0)="","",VLOOKUP(#REF!&amp;"-"&amp;ROW()-89,[1]ワークシート!$F$2:$BX$1002,9,0)),"")</f>
        <v/>
      </c>
      <c r="H35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8" s="52"/>
      <c r="J358" s="15" t="str">
        <f>+IFERROR(IF(VLOOKUP(#REF!&amp;"-"&amp;ROW()-89,[1]ワークシート!$F$2:$BX$1002,16,0)="","",VLOOKUP(#REF!&amp;"-"&amp;ROW()-89,[1]ワークシート!$F$2:$BX$1002,16,0)),"")</f>
        <v/>
      </c>
      <c r="K358" s="30"/>
      <c r="L358" s="25"/>
      <c r="M358" s="57" t="str">
        <f>+IFERROR(VLOOKUP(#REF!&amp;"-"&amp;ROW()-89,[1]ワークシート!$F$2:$BX$1002,21,0),"")</f>
        <v/>
      </c>
      <c r="N358" s="65"/>
      <c r="O358" s="69" t="str">
        <f>+IFERROR(VLOOKUP(#REF!&amp;"-"&amp;ROW()-89,[1]ワークシート!$F$2:$BX$1002,22,0),"")</f>
        <v/>
      </c>
      <c r="P358" s="69"/>
      <c r="Q358" s="74" t="str">
        <f>+IFERROR(IF(VLOOKUP(#REF!&amp;"-"&amp;ROW()-89,[1]ワークシート!$F$2:$BX$1002,53,0)="","",VLOOKUP(#REF!&amp;"-"&amp;ROW()-89,[1]ワークシート!$F$2:$BX$1002,53,0)),"")</f>
        <v/>
      </c>
      <c r="R358" s="74"/>
      <c r="S358" s="74"/>
      <c r="T358" s="69" t="str">
        <f>+IFERROR(VLOOKUP(#REF!&amp;"-"&amp;ROW()-89,[1]ワークシート!$F$2:$BX$1002,58,0),"")</f>
        <v/>
      </c>
      <c r="U358" s="69"/>
      <c r="V358" s="69" t="str">
        <f>+IFERROR(VLOOKUP(#REF!&amp;"-"&amp;ROW()-89,[1]ワークシート!$F$2:$BX$1002,59,0),"")</f>
        <v/>
      </c>
      <c r="W358" s="69"/>
      <c r="X358" s="69"/>
      <c r="Y358" s="48" t="str">
        <f t="shared" si="8"/>
        <v/>
      </c>
      <c r="Z358" s="48"/>
      <c r="AA358" s="15" t="str">
        <f>+IFERROR(VLOOKUP(#REF!&amp;"-"&amp;ROW()-89,[1]ワークシート!$F$2:$BX$1002,10,0)&amp;"","")</f>
        <v/>
      </c>
      <c r="AB358" s="25"/>
      <c r="AC358" s="125" t="str">
        <f>+IFERROR(VLOOKUP(#REF!&amp;"-"&amp;ROW()-89,[1]ワークシート!$F$2:$BX$1002,63,0),"")</f>
        <v/>
      </c>
      <c r="AD358" s="125"/>
      <c r="AE358" s="48" t="str">
        <f t="shared" si="9"/>
        <v/>
      </c>
      <c r="AF358" s="48"/>
      <c r="AG358" s="48" t="str">
        <f>+IFERROR(IF(VLOOKUP(#REF!&amp;"-"&amp;ROW()-89,[1]ワークシート!$F$2:$BX$1002,64,0)="","",VLOOKUP(#REF!&amp;"-"&amp;ROW()-89,[1]ワークシート!$F$2:$BX$1002,64,0)),"")</f>
        <v/>
      </c>
      <c r="AH358" s="48"/>
      <c r="AJ358" s="138">
        <v>275</v>
      </c>
      <c r="AK358" s="138" t="e">
        <f>+#REF!&amp;AJ358</f>
        <v>#REF!</v>
      </c>
      <c r="AL358" s="43"/>
      <c r="AM358" s="43" t="str">
        <f>+IFERROR(IF(VLOOKUP(#REF!&amp;"-"&amp;ROW()-89,[1]ワークシート!$F$2:$BW$1002,12,0)="","",VLOOKUP(#REF!&amp;"-"&amp;ROW()-89,[1]ワークシート!$F$2:$BW$1002,12,0)),"")</f>
        <v/>
      </c>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row>
    <row r="359" spans="1:70" ht="35.1" hidden="1" customHeight="1">
      <c r="A359" s="15" t="str">
        <f>+IFERROR(IF(VLOOKUP(#REF!&amp;"-"&amp;ROW()-89,[1]ワークシート!$F$2:$BX$1002,6,0)="","",VLOOKUP(#REF!&amp;"-"&amp;ROW()-89,[1]ワークシート!$F$2:$BX$1002,6,0)),"")</f>
        <v/>
      </c>
      <c r="B359" s="25"/>
      <c r="C359" s="15" t="str">
        <f>+IFERROR(IF(VLOOKUP(#REF!&amp;"-"&amp;ROW()-89,[1]ワークシート!$F$2:$BX$1002,7,0)="","",VLOOKUP(#REF!&amp;"-"&amp;ROW()-89,[1]ワークシート!$F$2:$BX$1002,7,0)),"")</f>
        <v/>
      </c>
      <c r="D359" s="25"/>
      <c r="E359" s="15" t="str">
        <f>+IFERROR(IF(VLOOKUP(#REF!&amp;"-"&amp;ROW()-89,[1]ワークシート!$F$2:$BX$1002,8,0)="","",VLOOKUP(#REF!&amp;"-"&amp;ROW()-89,[1]ワークシート!$F$2:$BX$1002,8,0)),"")</f>
        <v/>
      </c>
      <c r="F359" s="25"/>
      <c r="G359" s="48" t="str">
        <f>+IFERROR(IF(VLOOKUP(#REF!&amp;"-"&amp;ROW()-89,[1]ワークシート!$F$2:$BX$1002,9,0)="","",VLOOKUP(#REF!&amp;"-"&amp;ROW()-89,[1]ワークシート!$F$2:$BX$1002,9,0)),"")</f>
        <v/>
      </c>
      <c r="H35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59" s="52"/>
      <c r="J359" s="15" t="str">
        <f>+IFERROR(IF(VLOOKUP(#REF!&amp;"-"&amp;ROW()-89,[1]ワークシート!$F$2:$BX$1002,16,0)="","",VLOOKUP(#REF!&amp;"-"&amp;ROW()-89,[1]ワークシート!$F$2:$BX$1002,16,0)),"")</f>
        <v/>
      </c>
      <c r="K359" s="30"/>
      <c r="L359" s="25"/>
      <c r="M359" s="57" t="str">
        <f>+IFERROR(VLOOKUP(#REF!&amp;"-"&amp;ROW()-89,[1]ワークシート!$F$2:$BX$1002,21,0),"")</f>
        <v/>
      </c>
      <c r="N359" s="65"/>
      <c r="O359" s="69" t="str">
        <f>+IFERROR(VLOOKUP(#REF!&amp;"-"&amp;ROW()-89,[1]ワークシート!$F$2:$BX$1002,22,0),"")</f>
        <v/>
      </c>
      <c r="P359" s="69"/>
      <c r="Q359" s="74" t="str">
        <f>+IFERROR(IF(VLOOKUP(#REF!&amp;"-"&amp;ROW()-89,[1]ワークシート!$F$2:$BX$1002,53,0)="","",VLOOKUP(#REF!&amp;"-"&amp;ROW()-89,[1]ワークシート!$F$2:$BX$1002,53,0)),"")</f>
        <v/>
      </c>
      <c r="R359" s="74"/>
      <c r="S359" s="74"/>
      <c r="T359" s="69" t="str">
        <f>+IFERROR(VLOOKUP(#REF!&amp;"-"&amp;ROW()-89,[1]ワークシート!$F$2:$BX$1002,58,0),"")</f>
        <v/>
      </c>
      <c r="U359" s="69"/>
      <c r="V359" s="69" t="str">
        <f>+IFERROR(VLOOKUP(#REF!&amp;"-"&amp;ROW()-89,[1]ワークシート!$F$2:$BX$1002,59,0),"")</f>
        <v/>
      </c>
      <c r="W359" s="69"/>
      <c r="X359" s="69"/>
      <c r="Y359" s="48" t="str">
        <f t="shared" si="8"/>
        <v/>
      </c>
      <c r="Z359" s="48"/>
      <c r="AA359" s="15" t="str">
        <f>+IFERROR(VLOOKUP(#REF!&amp;"-"&amp;ROW()-89,[1]ワークシート!$F$2:$BX$1002,10,0)&amp;"","")</f>
        <v/>
      </c>
      <c r="AB359" s="25"/>
      <c r="AC359" s="125" t="str">
        <f>+IFERROR(VLOOKUP(#REF!&amp;"-"&amp;ROW()-89,[1]ワークシート!$F$2:$BX$1002,63,0),"")</f>
        <v/>
      </c>
      <c r="AD359" s="125"/>
      <c r="AE359" s="48" t="str">
        <f t="shared" si="9"/>
        <v/>
      </c>
      <c r="AF359" s="48"/>
      <c r="AG359" s="48" t="str">
        <f>+IFERROR(IF(VLOOKUP(#REF!&amp;"-"&amp;ROW()-89,[1]ワークシート!$F$2:$BX$1002,64,0)="","",VLOOKUP(#REF!&amp;"-"&amp;ROW()-89,[1]ワークシート!$F$2:$BX$1002,64,0)),"")</f>
        <v/>
      </c>
      <c r="AH359" s="48"/>
      <c r="AJ359" s="138">
        <v>276</v>
      </c>
      <c r="AK359" s="138" t="e">
        <f>+#REF!&amp;AJ359</f>
        <v>#REF!</v>
      </c>
      <c r="AL359" s="43"/>
      <c r="AM359" s="43" t="str">
        <f>+IFERROR(IF(VLOOKUP(#REF!&amp;"-"&amp;ROW()-89,[1]ワークシート!$F$2:$BW$1002,12,0)="","",VLOOKUP(#REF!&amp;"-"&amp;ROW()-89,[1]ワークシート!$F$2:$BW$1002,12,0)),"")</f>
        <v/>
      </c>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row>
    <row r="360" spans="1:70" ht="35.1" hidden="1" customHeight="1">
      <c r="A360" s="15" t="str">
        <f>+IFERROR(IF(VLOOKUP(#REF!&amp;"-"&amp;ROW()-89,[1]ワークシート!$F$2:$BX$1002,6,0)="","",VLOOKUP(#REF!&amp;"-"&amp;ROW()-89,[1]ワークシート!$F$2:$BX$1002,6,0)),"")</f>
        <v/>
      </c>
      <c r="B360" s="25"/>
      <c r="C360" s="15" t="str">
        <f>+IFERROR(IF(VLOOKUP(#REF!&amp;"-"&amp;ROW()-89,[1]ワークシート!$F$2:$BX$1002,7,0)="","",VLOOKUP(#REF!&amp;"-"&amp;ROW()-89,[1]ワークシート!$F$2:$BX$1002,7,0)),"")</f>
        <v/>
      </c>
      <c r="D360" s="25"/>
      <c r="E360" s="15" t="str">
        <f>+IFERROR(IF(VLOOKUP(#REF!&amp;"-"&amp;ROW()-89,[1]ワークシート!$F$2:$BX$1002,8,0)="","",VLOOKUP(#REF!&amp;"-"&amp;ROW()-89,[1]ワークシート!$F$2:$BX$1002,8,0)),"")</f>
        <v/>
      </c>
      <c r="F360" s="25"/>
      <c r="G360" s="48" t="str">
        <f>+IFERROR(IF(VLOOKUP(#REF!&amp;"-"&amp;ROW()-89,[1]ワークシート!$F$2:$BX$1002,9,0)="","",VLOOKUP(#REF!&amp;"-"&amp;ROW()-89,[1]ワークシート!$F$2:$BX$1002,9,0)),"")</f>
        <v/>
      </c>
      <c r="H36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0" s="52"/>
      <c r="J360" s="15" t="str">
        <f>+IFERROR(IF(VLOOKUP(#REF!&amp;"-"&amp;ROW()-89,[1]ワークシート!$F$2:$BX$1002,16,0)="","",VLOOKUP(#REF!&amp;"-"&amp;ROW()-89,[1]ワークシート!$F$2:$BX$1002,16,0)),"")</f>
        <v/>
      </c>
      <c r="K360" s="30"/>
      <c r="L360" s="25"/>
      <c r="M360" s="57" t="str">
        <f>+IFERROR(VLOOKUP(#REF!&amp;"-"&amp;ROW()-89,[1]ワークシート!$F$2:$BX$1002,21,0),"")</f>
        <v/>
      </c>
      <c r="N360" s="65"/>
      <c r="O360" s="69" t="str">
        <f>+IFERROR(VLOOKUP(#REF!&amp;"-"&amp;ROW()-89,[1]ワークシート!$F$2:$BX$1002,22,0),"")</f>
        <v/>
      </c>
      <c r="P360" s="69"/>
      <c r="Q360" s="74" t="str">
        <f>+IFERROR(IF(VLOOKUP(#REF!&amp;"-"&amp;ROW()-89,[1]ワークシート!$F$2:$BX$1002,53,0)="","",VLOOKUP(#REF!&amp;"-"&amp;ROW()-89,[1]ワークシート!$F$2:$BX$1002,53,0)),"")</f>
        <v/>
      </c>
      <c r="R360" s="74"/>
      <c r="S360" s="74"/>
      <c r="T360" s="69" t="str">
        <f>+IFERROR(VLOOKUP(#REF!&amp;"-"&amp;ROW()-89,[1]ワークシート!$F$2:$BX$1002,58,0),"")</f>
        <v/>
      </c>
      <c r="U360" s="69"/>
      <c r="V360" s="69" t="str">
        <f>+IFERROR(VLOOKUP(#REF!&amp;"-"&amp;ROW()-89,[1]ワークシート!$F$2:$BX$1002,59,0),"")</f>
        <v/>
      </c>
      <c r="W360" s="69"/>
      <c r="X360" s="69"/>
      <c r="Y360" s="48" t="str">
        <f t="shared" si="8"/>
        <v/>
      </c>
      <c r="Z360" s="48"/>
      <c r="AA360" s="15" t="str">
        <f>+IFERROR(VLOOKUP(#REF!&amp;"-"&amp;ROW()-89,[1]ワークシート!$F$2:$BX$1002,10,0)&amp;"","")</f>
        <v/>
      </c>
      <c r="AB360" s="25"/>
      <c r="AC360" s="125" t="str">
        <f>+IFERROR(VLOOKUP(#REF!&amp;"-"&amp;ROW()-89,[1]ワークシート!$F$2:$BX$1002,63,0),"")</f>
        <v/>
      </c>
      <c r="AD360" s="125"/>
      <c r="AE360" s="48" t="str">
        <f t="shared" si="9"/>
        <v/>
      </c>
      <c r="AF360" s="48"/>
      <c r="AG360" s="48" t="str">
        <f>+IFERROR(IF(VLOOKUP(#REF!&amp;"-"&amp;ROW()-89,[1]ワークシート!$F$2:$BX$1002,64,0)="","",VLOOKUP(#REF!&amp;"-"&amp;ROW()-89,[1]ワークシート!$F$2:$BX$1002,64,0)),"")</f>
        <v/>
      </c>
      <c r="AH360" s="48"/>
      <c r="AJ360" s="138">
        <v>277</v>
      </c>
      <c r="AK360" s="138" t="e">
        <f>+#REF!&amp;AJ360</f>
        <v>#REF!</v>
      </c>
      <c r="AL360" s="43"/>
      <c r="AM360" s="43" t="str">
        <f>+IFERROR(IF(VLOOKUP(#REF!&amp;"-"&amp;ROW()-89,[1]ワークシート!$F$2:$BW$1002,12,0)="","",VLOOKUP(#REF!&amp;"-"&amp;ROW()-89,[1]ワークシート!$F$2:$BW$1002,12,0)),"")</f>
        <v/>
      </c>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row>
    <row r="361" spans="1:70" ht="35.1" hidden="1" customHeight="1">
      <c r="A361" s="15" t="str">
        <f>+IFERROR(IF(VLOOKUP(#REF!&amp;"-"&amp;ROW()-89,[1]ワークシート!$F$2:$BX$1002,6,0)="","",VLOOKUP(#REF!&amp;"-"&amp;ROW()-89,[1]ワークシート!$F$2:$BX$1002,6,0)),"")</f>
        <v/>
      </c>
      <c r="B361" s="25"/>
      <c r="C361" s="15" t="str">
        <f>+IFERROR(IF(VLOOKUP(#REF!&amp;"-"&amp;ROW()-89,[1]ワークシート!$F$2:$BX$1002,7,0)="","",VLOOKUP(#REF!&amp;"-"&amp;ROW()-89,[1]ワークシート!$F$2:$BX$1002,7,0)),"")</f>
        <v/>
      </c>
      <c r="D361" s="25"/>
      <c r="E361" s="15" t="str">
        <f>+IFERROR(IF(VLOOKUP(#REF!&amp;"-"&amp;ROW()-89,[1]ワークシート!$F$2:$BX$1002,8,0)="","",VLOOKUP(#REF!&amp;"-"&amp;ROW()-89,[1]ワークシート!$F$2:$BX$1002,8,0)),"")</f>
        <v/>
      </c>
      <c r="F361" s="25"/>
      <c r="G361" s="48" t="str">
        <f>+IFERROR(IF(VLOOKUP(#REF!&amp;"-"&amp;ROW()-89,[1]ワークシート!$F$2:$BX$1002,9,0)="","",VLOOKUP(#REF!&amp;"-"&amp;ROW()-89,[1]ワークシート!$F$2:$BX$1002,9,0)),"")</f>
        <v/>
      </c>
      <c r="H36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1" s="52"/>
      <c r="J361" s="15" t="str">
        <f>+IFERROR(IF(VLOOKUP(#REF!&amp;"-"&amp;ROW()-89,[1]ワークシート!$F$2:$BX$1002,16,0)="","",VLOOKUP(#REF!&amp;"-"&amp;ROW()-89,[1]ワークシート!$F$2:$BX$1002,16,0)),"")</f>
        <v/>
      </c>
      <c r="K361" s="30"/>
      <c r="L361" s="25"/>
      <c r="M361" s="57" t="str">
        <f>+IFERROR(VLOOKUP(#REF!&amp;"-"&amp;ROW()-89,[1]ワークシート!$F$2:$BX$1002,21,0),"")</f>
        <v/>
      </c>
      <c r="N361" s="65"/>
      <c r="O361" s="69" t="str">
        <f>+IFERROR(VLOOKUP(#REF!&amp;"-"&amp;ROW()-89,[1]ワークシート!$F$2:$BX$1002,22,0),"")</f>
        <v/>
      </c>
      <c r="P361" s="69"/>
      <c r="Q361" s="74" t="str">
        <f>+IFERROR(IF(VLOOKUP(#REF!&amp;"-"&amp;ROW()-89,[1]ワークシート!$F$2:$BX$1002,53,0)="","",VLOOKUP(#REF!&amp;"-"&amp;ROW()-89,[1]ワークシート!$F$2:$BX$1002,53,0)),"")</f>
        <v/>
      </c>
      <c r="R361" s="74"/>
      <c r="S361" s="74"/>
      <c r="T361" s="69" t="str">
        <f>+IFERROR(VLOOKUP(#REF!&amp;"-"&amp;ROW()-89,[1]ワークシート!$F$2:$BX$1002,58,0),"")</f>
        <v/>
      </c>
      <c r="U361" s="69"/>
      <c r="V361" s="69" t="str">
        <f>+IFERROR(VLOOKUP(#REF!&amp;"-"&amp;ROW()-89,[1]ワークシート!$F$2:$BX$1002,59,0),"")</f>
        <v/>
      </c>
      <c r="W361" s="69"/>
      <c r="X361" s="69"/>
      <c r="Y361" s="48" t="str">
        <f t="shared" si="8"/>
        <v/>
      </c>
      <c r="Z361" s="48"/>
      <c r="AA361" s="15" t="str">
        <f>+IFERROR(VLOOKUP(#REF!&amp;"-"&amp;ROW()-89,[1]ワークシート!$F$2:$BX$1002,10,0)&amp;"","")</f>
        <v/>
      </c>
      <c r="AB361" s="25"/>
      <c r="AC361" s="125" t="str">
        <f>+IFERROR(VLOOKUP(#REF!&amp;"-"&amp;ROW()-89,[1]ワークシート!$F$2:$BX$1002,63,0),"")</f>
        <v/>
      </c>
      <c r="AD361" s="125"/>
      <c r="AE361" s="48" t="str">
        <f t="shared" si="9"/>
        <v/>
      </c>
      <c r="AF361" s="48"/>
      <c r="AG361" s="48" t="str">
        <f>+IFERROR(IF(VLOOKUP(#REF!&amp;"-"&amp;ROW()-89,[1]ワークシート!$F$2:$BX$1002,64,0)="","",VLOOKUP(#REF!&amp;"-"&amp;ROW()-89,[1]ワークシート!$F$2:$BX$1002,64,0)),"")</f>
        <v/>
      </c>
      <c r="AH361" s="48"/>
      <c r="AJ361" s="138">
        <v>278</v>
      </c>
      <c r="AK361" s="138" t="e">
        <f>+#REF!&amp;AJ361</f>
        <v>#REF!</v>
      </c>
      <c r="AL361" s="43"/>
      <c r="AM361" s="43" t="str">
        <f>+IFERROR(IF(VLOOKUP(#REF!&amp;"-"&amp;ROW()-89,[1]ワークシート!$F$2:$BW$1002,12,0)="","",VLOOKUP(#REF!&amp;"-"&amp;ROW()-89,[1]ワークシート!$F$2:$BW$1002,12,0)),"")</f>
        <v/>
      </c>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row>
    <row r="362" spans="1:70" ht="35.1" hidden="1" customHeight="1">
      <c r="A362" s="15" t="str">
        <f>+IFERROR(IF(VLOOKUP(#REF!&amp;"-"&amp;ROW()-89,[1]ワークシート!$F$2:$BX$1002,6,0)="","",VLOOKUP(#REF!&amp;"-"&amp;ROW()-89,[1]ワークシート!$F$2:$BX$1002,6,0)),"")</f>
        <v/>
      </c>
      <c r="B362" s="25"/>
      <c r="C362" s="15" t="str">
        <f>+IFERROR(IF(VLOOKUP(#REF!&amp;"-"&amp;ROW()-89,[1]ワークシート!$F$2:$BX$1002,7,0)="","",VLOOKUP(#REF!&amp;"-"&amp;ROW()-89,[1]ワークシート!$F$2:$BX$1002,7,0)),"")</f>
        <v/>
      </c>
      <c r="D362" s="25"/>
      <c r="E362" s="15" t="str">
        <f>+IFERROR(IF(VLOOKUP(#REF!&amp;"-"&amp;ROW()-89,[1]ワークシート!$F$2:$BX$1002,8,0)="","",VLOOKUP(#REF!&amp;"-"&amp;ROW()-89,[1]ワークシート!$F$2:$BX$1002,8,0)),"")</f>
        <v/>
      </c>
      <c r="F362" s="25"/>
      <c r="G362" s="48" t="str">
        <f>+IFERROR(IF(VLOOKUP(#REF!&amp;"-"&amp;ROW()-89,[1]ワークシート!$F$2:$BX$1002,9,0)="","",VLOOKUP(#REF!&amp;"-"&amp;ROW()-89,[1]ワークシート!$F$2:$BX$1002,9,0)),"")</f>
        <v/>
      </c>
      <c r="H36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2" s="52"/>
      <c r="J362" s="15" t="str">
        <f>+IFERROR(IF(VLOOKUP(#REF!&amp;"-"&amp;ROW()-89,[1]ワークシート!$F$2:$BX$1002,16,0)="","",VLOOKUP(#REF!&amp;"-"&amp;ROW()-89,[1]ワークシート!$F$2:$BX$1002,16,0)),"")</f>
        <v/>
      </c>
      <c r="K362" s="30"/>
      <c r="L362" s="25"/>
      <c r="M362" s="57" t="str">
        <f>+IFERROR(VLOOKUP(#REF!&amp;"-"&amp;ROW()-89,[1]ワークシート!$F$2:$BX$1002,21,0),"")</f>
        <v/>
      </c>
      <c r="N362" s="65"/>
      <c r="O362" s="69" t="str">
        <f>+IFERROR(VLOOKUP(#REF!&amp;"-"&amp;ROW()-89,[1]ワークシート!$F$2:$BX$1002,22,0),"")</f>
        <v/>
      </c>
      <c r="P362" s="69"/>
      <c r="Q362" s="74" t="str">
        <f>+IFERROR(IF(VLOOKUP(#REF!&amp;"-"&amp;ROW()-89,[1]ワークシート!$F$2:$BX$1002,53,0)="","",VLOOKUP(#REF!&amp;"-"&amp;ROW()-89,[1]ワークシート!$F$2:$BX$1002,53,0)),"")</f>
        <v/>
      </c>
      <c r="R362" s="74"/>
      <c r="S362" s="74"/>
      <c r="T362" s="69" t="str">
        <f>+IFERROR(VLOOKUP(#REF!&amp;"-"&amp;ROW()-89,[1]ワークシート!$F$2:$BX$1002,58,0),"")</f>
        <v/>
      </c>
      <c r="U362" s="69"/>
      <c r="V362" s="69" t="str">
        <f>+IFERROR(VLOOKUP(#REF!&amp;"-"&amp;ROW()-89,[1]ワークシート!$F$2:$BX$1002,59,0),"")</f>
        <v/>
      </c>
      <c r="W362" s="69"/>
      <c r="X362" s="69"/>
      <c r="Y362" s="48" t="str">
        <f t="shared" si="8"/>
        <v/>
      </c>
      <c r="Z362" s="48"/>
      <c r="AA362" s="15" t="str">
        <f>+IFERROR(VLOOKUP(#REF!&amp;"-"&amp;ROW()-89,[1]ワークシート!$F$2:$BX$1002,10,0)&amp;"","")</f>
        <v/>
      </c>
      <c r="AB362" s="25"/>
      <c r="AC362" s="125" t="str">
        <f>+IFERROR(VLOOKUP(#REF!&amp;"-"&amp;ROW()-89,[1]ワークシート!$F$2:$BX$1002,63,0),"")</f>
        <v/>
      </c>
      <c r="AD362" s="125"/>
      <c r="AE362" s="48" t="str">
        <f t="shared" si="9"/>
        <v/>
      </c>
      <c r="AF362" s="48"/>
      <c r="AG362" s="48" t="str">
        <f>+IFERROR(IF(VLOOKUP(#REF!&amp;"-"&amp;ROW()-89,[1]ワークシート!$F$2:$BX$1002,64,0)="","",VLOOKUP(#REF!&amp;"-"&amp;ROW()-89,[1]ワークシート!$F$2:$BX$1002,64,0)),"")</f>
        <v/>
      </c>
      <c r="AH362" s="48"/>
      <c r="AJ362" s="138">
        <v>279</v>
      </c>
      <c r="AK362" s="138" t="e">
        <f>+#REF!&amp;AJ362</f>
        <v>#REF!</v>
      </c>
      <c r="AL362" s="43"/>
      <c r="AM362" s="43" t="str">
        <f>+IFERROR(IF(VLOOKUP(#REF!&amp;"-"&amp;ROW()-89,[1]ワークシート!$F$2:$BW$1002,12,0)="","",VLOOKUP(#REF!&amp;"-"&amp;ROW()-89,[1]ワークシート!$F$2:$BW$1002,12,0)),"")</f>
        <v/>
      </c>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row>
    <row r="363" spans="1:70" ht="35.1" hidden="1" customHeight="1">
      <c r="A363" s="15" t="str">
        <f>+IFERROR(IF(VLOOKUP(#REF!&amp;"-"&amp;ROW()-89,[1]ワークシート!$F$2:$BX$1002,6,0)="","",VLOOKUP(#REF!&amp;"-"&amp;ROW()-89,[1]ワークシート!$F$2:$BX$1002,6,0)),"")</f>
        <v/>
      </c>
      <c r="B363" s="25"/>
      <c r="C363" s="15" t="str">
        <f>+IFERROR(IF(VLOOKUP(#REF!&amp;"-"&amp;ROW()-89,[1]ワークシート!$F$2:$BX$1002,7,0)="","",VLOOKUP(#REF!&amp;"-"&amp;ROW()-89,[1]ワークシート!$F$2:$BX$1002,7,0)),"")</f>
        <v/>
      </c>
      <c r="D363" s="25"/>
      <c r="E363" s="15" t="str">
        <f>+IFERROR(IF(VLOOKUP(#REF!&amp;"-"&amp;ROW()-89,[1]ワークシート!$F$2:$BX$1002,8,0)="","",VLOOKUP(#REF!&amp;"-"&amp;ROW()-89,[1]ワークシート!$F$2:$BX$1002,8,0)),"")</f>
        <v/>
      </c>
      <c r="F363" s="25"/>
      <c r="G363" s="48" t="str">
        <f>+IFERROR(IF(VLOOKUP(#REF!&amp;"-"&amp;ROW()-89,[1]ワークシート!$F$2:$BX$1002,9,0)="","",VLOOKUP(#REF!&amp;"-"&amp;ROW()-89,[1]ワークシート!$F$2:$BX$1002,9,0)),"")</f>
        <v/>
      </c>
      <c r="H36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3" s="52"/>
      <c r="J363" s="15" t="str">
        <f>+IFERROR(IF(VLOOKUP(#REF!&amp;"-"&amp;ROW()-89,[1]ワークシート!$F$2:$BX$1002,16,0)="","",VLOOKUP(#REF!&amp;"-"&amp;ROW()-89,[1]ワークシート!$F$2:$BX$1002,16,0)),"")</f>
        <v/>
      </c>
      <c r="K363" s="30"/>
      <c r="L363" s="25"/>
      <c r="M363" s="57" t="str">
        <f>+IFERROR(VLOOKUP(#REF!&amp;"-"&amp;ROW()-89,[1]ワークシート!$F$2:$BX$1002,21,0),"")</f>
        <v/>
      </c>
      <c r="N363" s="65"/>
      <c r="O363" s="69" t="str">
        <f>+IFERROR(VLOOKUP(#REF!&amp;"-"&amp;ROW()-89,[1]ワークシート!$F$2:$BX$1002,22,0),"")</f>
        <v/>
      </c>
      <c r="P363" s="69"/>
      <c r="Q363" s="74" t="str">
        <f>+IFERROR(IF(VLOOKUP(#REF!&amp;"-"&amp;ROW()-89,[1]ワークシート!$F$2:$BX$1002,53,0)="","",VLOOKUP(#REF!&amp;"-"&amp;ROW()-89,[1]ワークシート!$F$2:$BX$1002,53,0)),"")</f>
        <v/>
      </c>
      <c r="R363" s="74"/>
      <c r="S363" s="74"/>
      <c r="T363" s="69" t="str">
        <f>+IFERROR(VLOOKUP(#REF!&amp;"-"&amp;ROW()-89,[1]ワークシート!$F$2:$BX$1002,58,0),"")</f>
        <v/>
      </c>
      <c r="U363" s="69"/>
      <c r="V363" s="69" t="str">
        <f>+IFERROR(VLOOKUP(#REF!&amp;"-"&amp;ROW()-89,[1]ワークシート!$F$2:$BX$1002,59,0),"")</f>
        <v/>
      </c>
      <c r="W363" s="69"/>
      <c r="X363" s="69"/>
      <c r="Y363" s="48" t="str">
        <f t="shared" si="8"/>
        <v/>
      </c>
      <c r="Z363" s="48"/>
      <c r="AA363" s="15" t="str">
        <f>+IFERROR(VLOOKUP(#REF!&amp;"-"&amp;ROW()-89,[1]ワークシート!$F$2:$BX$1002,10,0)&amp;"","")</f>
        <v/>
      </c>
      <c r="AB363" s="25"/>
      <c r="AC363" s="125" t="str">
        <f>+IFERROR(VLOOKUP(#REF!&amp;"-"&amp;ROW()-89,[1]ワークシート!$F$2:$BX$1002,63,0),"")</f>
        <v/>
      </c>
      <c r="AD363" s="125"/>
      <c r="AE363" s="48" t="str">
        <f t="shared" si="9"/>
        <v/>
      </c>
      <c r="AF363" s="48"/>
      <c r="AG363" s="48" t="str">
        <f>+IFERROR(IF(VLOOKUP(#REF!&amp;"-"&amp;ROW()-89,[1]ワークシート!$F$2:$BX$1002,64,0)="","",VLOOKUP(#REF!&amp;"-"&amp;ROW()-89,[1]ワークシート!$F$2:$BX$1002,64,0)),"")</f>
        <v/>
      </c>
      <c r="AH363" s="48"/>
      <c r="AJ363" s="138">
        <v>280</v>
      </c>
      <c r="AK363" s="138" t="e">
        <f>+#REF!&amp;AJ363</f>
        <v>#REF!</v>
      </c>
      <c r="AL363" s="43"/>
      <c r="AM363" s="43" t="str">
        <f>+IFERROR(IF(VLOOKUP(#REF!&amp;"-"&amp;ROW()-89,[1]ワークシート!$F$2:$BW$1002,12,0)="","",VLOOKUP(#REF!&amp;"-"&amp;ROW()-89,[1]ワークシート!$F$2:$BW$1002,12,0)),"")</f>
        <v/>
      </c>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row>
    <row r="364" spans="1:70" ht="35.1" hidden="1" customHeight="1">
      <c r="A364" s="15" t="str">
        <f>+IFERROR(IF(VLOOKUP(#REF!&amp;"-"&amp;ROW()-89,[1]ワークシート!$F$2:$BX$1002,6,0)="","",VLOOKUP(#REF!&amp;"-"&amp;ROW()-89,[1]ワークシート!$F$2:$BX$1002,6,0)),"")</f>
        <v/>
      </c>
      <c r="B364" s="25"/>
      <c r="C364" s="15" t="str">
        <f>+IFERROR(IF(VLOOKUP(#REF!&amp;"-"&amp;ROW()-89,[1]ワークシート!$F$2:$BX$1002,7,0)="","",VLOOKUP(#REF!&amp;"-"&amp;ROW()-89,[1]ワークシート!$F$2:$BX$1002,7,0)),"")</f>
        <v/>
      </c>
      <c r="D364" s="25"/>
      <c r="E364" s="15" t="str">
        <f>+IFERROR(IF(VLOOKUP(#REF!&amp;"-"&amp;ROW()-89,[1]ワークシート!$F$2:$BX$1002,8,0)="","",VLOOKUP(#REF!&amp;"-"&amp;ROW()-89,[1]ワークシート!$F$2:$BX$1002,8,0)),"")</f>
        <v/>
      </c>
      <c r="F364" s="25"/>
      <c r="G364" s="48" t="str">
        <f>+IFERROR(IF(VLOOKUP(#REF!&amp;"-"&amp;ROW()-89,[1]ワークシート!$F$2:$BX$1002,9,0)="","",VLOOKUP(#REF!&amp;"-"&amp;ROW()-89,[1]ワークシート!$F$2:$BX$1002,9,0)),"")</f>
        <v/>
      </c>
      <c r="H36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4" s="52"/>
      <c r="J364" s="15" t="str">
        <f>+IFERROR(IF(VLOOKUP(#REF!&amp;"-"&amp;ROW()-89,[1]ワークシート!$F$2:$BX$1002,16,0)="","",VLOOKUP(#REF!&amp;"-"&amp;ROW()-89,[1]ワークシート!$F$2:$BX$1002,16,0)),"")</f>
        <v/>
      </c>
      <c r="K364" s="30"/>
      <c r="L364" s="25"/>
      <c r="M364" s="57" t="str">
        <f>+IFERROR(VLOOKUP(#REF!&amp;"-"&amp;ROW()-89,[1]ワークシート!$F$2:$BX$1002,21,0),"")</f>
        <v/>
      </c>
      <c r="N364" s="65"/>
      <c r="O364" s="69" t="str">
        <f>+IFERROR(VLOOKUP(#REF!&amp;"-"&amp;ROW()-89,[1]ワークシート!$F$2:$BX$1002,22,0),"")</f>
        <v/>
      </c>
      <c r="P364" s="69"/>
      <c r="Q364" s="74" t="str">
        <f>+IFERROR(IF(VLOOKUP(#REF!&amp;"-"&amp;ROW()-89,[1]ワークシート!$F$2:$BX$1002,53,0)="","",VLOOKUP(#REF!&amp;"-"&amp;ROW()-89,[1]ワークシート!$F$2:$BX$1002,53,0)),"")</f>
        <v/>
      </c>
      <c r="R364" s="74"/>
      <c r="S364" s="74"/>
      <c r="T364" s="69" t="str">
        <f>+IFERROR(VLOOKUP(#REF!&amp;"-"&amp;ROW()-89,[1]ワークシート!$F$2:$BX$1002,58,0),"")</f>
        <v/>
      </c>
      <c r="U364" s="69"/>
      <c r="V364" s="69" t="str">
        <f>+IFERROR(VLOOKUP(#REF!&amp;"-"&amp;ROW()-89,[1]ワークシート!$F$2:$BX$1002,59,0),"")</f>
        <v/>
      </c>
      <c r="W364" s="69"/>
      <c r="X364" s="69"/>
      <c r="Y364" s="48" t="str">
        <f t="shared" si="8"/>
        <v/>
      </c>
      <c r="Z364" s="48"/>
      <c r="AA364" s="15" t="str">
        <f>+IFERROR(VLOOKUP(#REF!&amp;"-"&amp;ROW()-89,[1]ワークシート!$F$2:$BX$1002,10,0)&amp;"","")</f>
        <v/>
      </c>
      <c r="AB364" s="25"/>
      <c r="AC364" s="125" t="str">
        <f>+IFERROR(VLOOKUP(#REF!&amp;"-"&amp;ROW()-89,[1]ワークシート!$F$2:$BX$1002,63,0),"")</f>
        <v/>
      </c>
      <c r="AD364" s="125"/>
      <c r="AE364" s="48" t="str">
        <f t="shared" si="9"/>
        <v/>
      </c>
      <c r="AF364" s="48"/>
      <c r="AG364" s="48" t="str">
        <f>+IFERROR(IF(VLOOKUP(#REF!&amp;"-"&amp;ROW()-89,[1]ワークシート!$F$2:$BX$1002,64,0)="","",VLOOKUP(#REF!&amp;"-"&amp;ROW()-89,[1]ワークシート!$F$2:$BX$1002,64,0)),"")</f>
        <v/>
      </c>
      <c r="AH364" s="48"/>
      <c r="AJ364" s="138">
        <v>281</v>
      </c>
      <c r="AK364" s="138" t="e">
        <f>+#REF!&amp;AJ364</f>
        <v>#REF!</v>
      </c>
      <c r="AL364" s="43"/>
      <c r="AM364" s="43" t="str">
        <f>+IFERROR(IF(VLOOKUP(#REF!&amp;"-"&amp;ROW()-89,[1]ワークシート!$F$2:$BW$1002,12,0)="","",VLOOKUP(#REF!&amp;"-"&amp;ROW()-89,[1]ワークシート!$F$2:$BW$1002,12,0)),"")</f>
        <v/>
      </c>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row>
    <row r="365" spans="1:70" ht="35.1" hidden="1" customHeight="1">
      <c r="A365" s="15" t="str">
        <f>+IFERROR(IF(VLOOKUP(#REF!&amp;"-"&amp;ROW()-89,[1]ワークシート!$F$2:$BX$1002,6,0)="","",VLOOKUP(#REF!&amp;"-"&amp;ROW()-89,[1]ワークシート!$F$2:$BX$1002,6,0)),"")</f>
        <v/>
      </c>
      <c r="B365" s="25"/>
      <c r="C365" s="15" t="str">
        <f>+IFERROR(IF(VLOOKUP(#REF!&amp;"-"&amp;ROW()-89,[1]ワークシート!$F$2:$BX$1002,7,0)="","",VLOOKUP(#REF!&amp;"-"&amp;ROW()-89,[1]ワークシート!$F$2:$BX$1002,7,0)),"")</f>
        <v/>
      </c>
      <c r="D365" s="25"/>
      <c r="E365" s="15" t="str">
        <f>+IFERROR(IF(VLOOKUP(#REF!&amp;"-"&amp;ROW()-89,[1]ワークシート!$F$2:$BX$1002,8,0)="","",VLOOKUP(#REF!&amp;"-"&amp;ROW()-89,[1]ワークシート!$F$2:$BX$1002,8,0)),"")</f>
        <v/>
      </c>
      <c r="F365" s="25"/>
      <c r="G365" s="48" t="str">
        <f>+IFERROR(IF(VLOOKUP(#REF!&amp;"-"&amp;ROW()-89,[1]ワークシート!$F$2:$BX$1002,9,0)="","",VLOOKUP(#REF!&amp;"-"&amp;ROW()-89,[1]ワークシート!$F$2:$BX$1002,9,0)),"")</f>
        <v/>
      </c>
      <c r="H36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5" s="52"/>
      <c r="J365" s="15" t="str">
        <f>+IFERROR(IF(VLOOKUP(#REF!&amp;"-"&amp;ROW()-89,[1]ワークシート!$F$2:$BX$1002,16,0)="","",VLOOKUP(#REF!&amp;"-"&amp;ROW()-89,[1]ワークシート!$F$2:$BX$1002,16,0)),"")</f>
        <v/>
      </c>
      <c r="K365" s="30"/>
      <c r="L365" s="25"/>
      <c r="M365" s="57" t="str">
        <f>+IFERROR(VLOOKUP(#REF!&amp;"-"&amp;ROW()-89,[1]ワークシート!$F$2:$BX$1002,21,0),"")</f>
        <v/>
      </c>
      <c r="N365" s="65"/>
      <c r="O365" s="69" t="str">
        <f>+IFERROR(VLOOKUP(#REF!&amp;"-"&amp;ROW()-89,[1]ワークシート!$F$2:$BX$1002,22,0),"")</f>
        <v/>
      </c>
      <c r="P365" s="69"/>
      <c r="Q365" s="74" t="str">
        <f>+IFERROR(IF(VLOOKUP(#REF!&amp;"-"&amp;ROW()-89,[1]ワークシート!$F$2:$BX$1002,53,0)="","",VLOOKUP(#REF!&amp;"-"&amp;ROW()-89,[1]ワークシート!$F$2:$BX$1002,53,0)),"")</f>
        <v/>
      </c>
      <c r="R365" s="74"/>
      <c r="S365" s="74"/>
      <c r="T365" s="69" t="str">
        <f>+IFERROR(VLOOKUP(#REF!&amp;"-"&amp;ROW()-89,[1]ワークシート!$F$2:$BX$1002,58,0),"")</f>
        <v/>
      </c>
      <c r="U365" s="69"/>
      <c r="V365" s="69" t="str">
        <f>+IFERROR(VLOOKUP(#REF!&amp;"-"&amp;ROW()-89,[1]ワークシート!$F$2:$BX$1002,59,0),"")</f>
        <v/>
      </c>
      <c r="W365" s="69"/>
      <c r="X365" s="69"/>
      <c r="Y365" s="48" t="str">
        <f t="shared" si="8"/>
        <v/>
      </c>
      <c r="Z365" s="48"/>
      <c r="AA365" s="15" t="str">
        <f>+IFERROR(VLOOKUP(#REF!&amp;"-"&amp;ROW()-89,[1]ワークシート!$F$2:$BX$1002,10,0)&amp;"","")</f>
        <v/>
      </c>
      <c r="AB365" s="25"/>
      <c r="AC365" s="125" t="str">
        <f>+IFERROR(VLOOKUP(#REF!&amp;"-"&amp;ROW()-89,[1]ワークシート!$F$2:$BX$1002,63,0),"")</f>
        <v/>
      </c>
      <c r="AD365" s="125"/>
      <c r="AE365" s="48" t="str">
        <f t="shared" si="9"/>
        <v/>
      </c>
      <c r="AF365" s="48"/>
      <c r="AG365" s="48" t="str">
        <f>+IFERROR(IF(VLOOKUP(#REF!&amp;"-"&amp;ROW()-89,[1]ワークシート!$F$2:$BX$1002,64,0)="","",VLOOKUP(#REF!&amp;"-"&amp;ROW()-89,[1]ワークシート!$F$2:$BX$1002,64,0)),"")</f>
        <v/>
      </c>
      <c r="AH365" s="48"/>
      <c r="AJ365" s="138">
        <v>282</v>
      </c>
      <c r="AK365" s="138" t="e">
        <f>+#REF!&amp;AJ365</f>
        <v>#REF!</v>
      </c>
      <c r="AL365" s="43"/>
      <c r="AM365" s="43" t="str">
        <f>+IFERROR(IF(VLOOKUP(#REF!&amp;"-"&amp;ROW()-89,[1]ワークシート!$F$2:$BW$1002,12,0)="","",VLOOKUP(#REF!&amp;"-"&amp;ROW()-89,[1]ワークシート!$F$2:$BW$1002,12,0)),"")</f>
        <v/>
      </c>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row>
    <row r="366" spans="1:70" ht="35.1" hidden="1" customHeight="1">
      <c r="A366" s="15" t="str">
        <f>+IFERROR(IF(VLOOKUP(#REF!&amp;"-"&amp;ROW()-89,[1]ワークシート!$F$2:$BX$1002,6,0)="","",VLOOKUP(#REF!&amp;"-"&amp;ROW()-89,[1]ワークシート!$F$2:$BX$1002,6,0)),"")</f>
        <v/>
      </c>
      <c r="B366" s="25"/>
      <c r="C366" s="15" t="str">
        <f>+IFERROR(IF(VLOOKUP(#REF!&amp;"-"&amp;ROW()-89,[1]ワークシート!$F$2:$BX$1002,7,0)="","",VLOOKUP(#REF!&amp;"-"&amp;ROW()-89,[1]ワークシート!$F$2:$BX$1002,7,0)),"")</f>
        <v/>
      </c>
      <c r="D366" s="25"/>
      <c r="E366" s="15" t="str">
        <f>+IFERROR(IF(VLOOKUP(#REF!&amp;"-"&amp;ROW()-89,[1]ワークシート!$F$2:$BX$1002,8,0)="","",VLOOKUP(#REF!&amp;"-"&amp;ROW()-89,[1]ワークシート!$F$2:$BX$1002,8,0)),"")</f>
        <v/>
      </c>
      <c r="F366" s="25"/>
      <c r="G366" s="48" t="str">
        <f>+IFERROR(IF(VLOOKUP(#REF!&amp;"-"&amp;ROW()-89,[1]ワークシート!$F$2:$BX$1002,9,0)="","",VLOOKUP(#REF!&amp;"-"&amp;ROW()-89,[1]ワークシート!$F$2:$BX$1002,9,0)),"")</f>
        <v/>
      </c>
      <c r="H36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6" s="52"/>
      <c r="J366" s="15" t="str">
        <f>+IFERROR(IF(VLOOKUP(#REF!&amp;"-"&amp;ROW()-89,[1]ワークシート!$F$2:$BX$1002,16,0)="","",VLOOKUP(#REF!&amp;"-"&amp;ROW()-89,[1]ワークシート!$F$2:$BX$1002,16,0)),"")</f>
        <v/>
      </c>
      <c r="K366" s="30"/>
      <c r="L366" s="25"/>
      <c r="M366" s="57" t="str">
        <f>+IFERROR(VLOOKUP(#REF!&amp;"-"&amp;ROW()-89,[1]ワークシート!$F$2:$BX$1002,21,0),"")</f>
        <v/>
      </c>
      <c r="N366" s="65"/>
      <c r="O366" s="69" t="str">
        <f>+IFERROR(VLOOKUP(#REF!&amp;"-"&amp;ROW()-89,[1]ワークシート!$F$2:$BX$1002,22,0),"")</f>
        <v/>
      </c>
      <c r="P366" s="69"/>
      <c r="Q366" s="74" t="str">
        <f>+IFERROR(IF(VLOOKUP(#REF!&amp;"-"&amp;ROW()-89,[1]ワークシート!$F$2:$BX$1002,53,0)="","",VLOOKUP(#REF!&amp;"-"&amp;ROW()-89,[1]ワークシート!$F$2:$BX$1002,53,0)),"")</f>
        <v/>
      </c>
      <c r="R366" s="74"/>
      <c r="S366" s="74"/>
      <c r="T366" s="69" t="str">
        <f>+IFERROR(VLOOKUP(#REF!&amp;"-"&amp;ROW()-89,[1]ワークシート!$F$2:$BX$1002,58,0),"")</f>
        <v/>
      </c>
      <c r="U366" s="69"/>
      <c r="V366" s="69" t="str">
        <f>+IFERROR(VLOOKUP(#REF!&amp;"-"&amp;ROW()-89,[1]ワークシート!$F$2:$BX$1002,59,0),"")</f>
        <v/>
      </c>
      <c r="W366" s="69"/>
      <c r="X366" s="69"/>
      <c r="Y366" s="48" t="str">
        <f t="shared" si="8"/>
        <v/>
      </c>
      <c r="Z366" s="48"/>
      <c r="AA366" s="15" t="str">
        <f>+IFERROR(VLOOKUP(#REF!&amp;"-"&amp;ROW()-89,[1]ワークシート!$F$2:$BX$1002,10,0)&amp;"","")</f>
        <v/>
      </c>
      <c r="AB366" s="25"/>
      <c r="AC366" s="125" t="str">
        <f>+IFERROR(VLOOKUP(#REF!&amp;"-"&amp;ROW()-89,[1]ワークシート!$F$2:$BX$1002,63,0),"")</f>
        <v/>
      </c>
      <c r="AD366" s="125"/>
      <c r="AE366" s="48" t="str">
        <f t="shared" si="9"/>
        <v/>
      </c>
      <c r="AF366" s="48"/>
      <c r="AG366" s="48" t="str">
        <f>+IFERROR(IF(VLOOKUP(#REF!&amp;"-"&amp;ROW()-89,[1]ワークシート!$F$2:$BX$1002,64,0)="","",VLOOKUP(#REF!&amp;"-"&amp;ROW()-89,[1]ワークシート!$F$2:$BX$1002,64,0)),"")</f>
        <v/>
      </c>
      <c r="AH366" s="48"/>
      <c r="AJ366" s="138">
        <v>283</v>
      </c>
      <c r="AK366" s="138" t="e">
        <f>+#REF!&amp;AJ366</f>
        <v>#REF!</v>
      </c>
      <c r="AL366" s="43"/>
      <c r="AM366" s="43" t="str">
        <f>+IFERROR(IF(VLOOKUP(#REF!&amp;"-"&amp;ROW()-89,[1]ワークシート!$F$2:$BW$1002,12,0)="","",VLOOKUP(#REF!&amp;"-"&amp;ROW()-89,[1]ワークシート!$F$2:$BW$1002,12,0)),"")</f>
        <v/>
      </c>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row>
    <row r="367" spans="1:70" ht="35.1" hidden="1" customHeight="1">
      <c r="A367" s="15" t="str">
        <f>+IFERROR(IF(VLOOKUP(#REF!&amp;"-"&amp;ROW()-89,[1]ワークシート!$F$2:$BX$1002,6,0)="","",VLOOKUP(#REF!&amp;"-"&amp;ROW()-89,[1]ワークシート!$F$2:$BX$1002,6,0)),"")</f>
        <v/>
      </c>
      <c r="B367" s="25"/>
      <c r="C367" s="15" t="str">
        <f>+IFERROR(IF(VLOOKUP(#REF!&amp;"-"&amp;ROW()-89,[1]ワークシート!$F$2:$BX$1002,7,0)="","",VLOOKUP(#REF!&amp;"-"&amp;ROW()-89,[1]ワークシート!$F$2:$BX$1002,7,0)),"")</f>
        <v/>
      </c>
      <c r="D367" s="25"/>
      <c r="E367" s="15" t="str">
        <f>+IFERROR(IF(VLOOKUP(#REF!&amp;"-"&amp;ROW()-89,[1]ワークシート!$F$2:$BX$1002,8,0)="","",VLOOKUP(#REF!&amp;"-"&amp;ROW()-89,[1]ワークシート!$F$2:$BX$1002,8,0)),"")</f>
        <v/>
      </c>
      <c r="F367" s="25"/>
      <c r="G367" s="48" t="str">
        <f>+IFERROR(IF(VLOOKUP(#REF!&amp;"-"&amp;ROW()-89,[1]ワークシート!$F$2:$BX$1002,9,0)="","",VLOOKUP(#REF!&amp;"-"&amp;ROW()-89,[1]ワークシート!$F$2:$BX$1002,9,0)),"")</f>
        <v/>
      </c>
      <c r="H36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7" s="52"/>
      <c r="J367" s="15" t="str">
        <f>+IFERROR(IF(VLOOKUP(#REF!&amp;"-"&amp;ROW()-89,[1]ワークシート!$F$2:$BX$1002,16,0)="","",VLOOKUP(#REF!&amp;"-"&amp;ROW()-89,[1]ワークシート!$F$2:$BX$1002,16,0)),"")</f>
        <v/>
      </c>
      <c r="K367" s="30"/>
      <c r="L367" s="25"/>
      <c r="M367" s="57" t="str">
        <f>+IFERROR(VLOOKUP(#REF!&amp;"-"&amp;ROW()-89,[1]ワークシート!$F$2:$BX$1002,21,0),"")</f>
        <v/>
      </c>
      <c r="N367" s="65"/>
      <c r="O367" s="69" t="str">
        <f>+IFERROR(VLOOKUP(#REF!&amp;"-"&amp;ROW()-89,[1]ワークシート!$F$2:$BX$1002,22,0),"")</f>
        <v/>
      </c>
      <c r="P367" s="69"/>
      <c r="Q367" s="74" t="str">
        <f>+IFERROR(IF(VLOOKUP(#REF!&amp;"-"&amp;ROW()-89,[1]ワークシート!$F$2:$BX$1002,53,0)="","",VLOOKUP(#REF!&amp;"-"&amp;ROW()-89,[1]ワークシート!$F$2:$BX$1002,53,0)),"")</f>
        <v/>
      </c>
      <c r="R367" s="74"/>
      <c r="S367" s="74"/>
      <c r="T367" s="69" t="str">
        <f>+IFERROR(VLOOKUP(#REF!&amp;"-"&amp;ROW()-89,[1]ワークシート!$F$2:$BX$1002,58,0),"")</f>
        <v/>
      </c>
      <c r="U367" s="69"/>
      <c r="V367" s="69" t="str">
        <f>+IFERROR(VLOOKUP(#REF!&amp;"-"&amp;ROW()-89,[1]ワークシート!$F$2:$BX$1002,59,0),"")</f>
        <v/>
      </c>
      <c r="W367" s="69"/>
      <c r="X367" s="69"/>
      <c r="Y367" s="48" t="str">
        <f t="shared" si="8"/>
        <v/>
      </c>
      <c r="Z367" s="48"/>
      <c r="AA367" s="15" t="str">
        <f>+IFERROR(VLOOKUP(#REF!&amp;"-"&amp;ROW()-89,[1]ワークシート!$F$2:$BX$1002,10,0)&amp;"","")</f>
        <v/>
      </c>
      <c r="AB367" s="25"/>
      <c r="AC367" s="125" t="str">
        <f>+IFERROR(VLOOKUP(#REF!&amp;"-"&amp;ROW()-89,[1]ワークシート!$F$2:$BX$1002,63,0),"")</f>
        <v/>
      </c>
      <c r="AD367" s="125"/>
      <c r="AE367" s="48" t="str">
        <f t="shared" si="9"/>
        <v/>
      </c>
      <c r="AF367" s="48"/>
      <c r="AG367" s="48" t="str">
        <f>+IFERROR(IF(VLOOKUP(#REF!&amp;"-"&amp;ROW()-89,[1]ワークシート!$F$2:$BX$1002,64,0)="","",VLOOKUP(#REF!&amp;"-"&amp;ROW()-89,[1]ワークシート!$F$2:$BX$1002,64,0)),"")</f>
        <v/>
      </c>
      <c r="AH367" s="48"/>
      <c r="AJ367" s="138">
        <v>284</v>
      </c>
      <c r="AK367" s="138" t="e">
        <f>+#REF!&amp;AJ367</f>
        <v>#REF!</v>
      </c>
      <c r="AL367" s="43"/>
      <c r="AM367" s="43" t="str">
        <f>+IFERROR(IF(VLOOKUP(#REF!&amp;"-"&amp;ROW()-89,[1]ワークシート!$F$2:$BW$1002,12,0)="","",VLOOKUP(#REF!&amp;"-"&amp;ROW()-89,[1]ワークシート!$F$2:$BW$1002,12,0)),"")</f>
        <v/>
      </c>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row>
    <row r="368" spans="1:70" ht="35.1" hidden="1" customHeight="1">
      <c r="A368" s="15" t="str">
        <f>+IFERROR(IF(VLOOKUP(#REF!&amp;"-"&amp;ROW()-89,[1]ワークシート!$F$2:$BX$1002,6,0)="","",VLOOKUP(#REF!&amp;"-"&amp;ROW()-89,[1]ワークシート!$F$2:$BX$1002,6,0)),"")</f>
        <v/>
      </c>
      <c r="B368" s="25"/>
      <c r="C368" s="15" t="str">
        <f>+IFERROR(IF(VLOOKUP(#REF!&amp;"-"&amp;ROW()-89,[1]ワークシート!$F$2:$BX$1002,7,0)="","",VLOOKUP(#REF!&amp;"-"&amp;ROW()-89,[1]ワークシート!$F$2:$BX$1002,7,0)),"")</f>
        <v/>
      </c>
      <c r="D368" s="25"/>
      <c r="E368" s="15" t="str">
        <f>+IFERROR(IF(VLOOKUP(#REF!&amp;"-"&amp;ROW()-89,[1]ワークシート!$F$2:$BX$1002,8,0)="","",VLOOKUP(#REF!&amp;"-"&amp;ROW()-89,[1]ワークシート!$F$2:$BX$1002,8,0)),"")</f>
        <v/>
      </c>
      <c r="F368" s="25"/>
      <c r="G368" s="48" t="str">
        <f>+IFERROR(IF(VLOOKUP(#REF!&amp;"-"&amp;ROW()-89,[1]ワークシート!$F$2:$BX$1002,9,0)="","",VLOOKUP(#REF!&amp;"-"&amp;ROW()-89,[1]ワークシート!$F$2:$BX$1002,9,0)),"")</f>
        <v/>
      </c>
      <c r="H36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8" s="52"/>
      <c r="J368" s="15" t="str">
        <f>+IFERROR(IF(VLOOKUP(#REF!&amp;"-"&amp;ROW()-89,[1]ワークシート!$F$2:$BX$1002,16,0)="","",VLOOKUP(#REF!&amp;"-"&amp;ROW()-89,[1]ワークシート!$F$2:$BX$1002,16,0)),"")</f>
        <v/>
      </c>
      <c r="K368" s="30"/>
      <c r="L368" s="25"/>
      <c r="M368" s="57" t="str">
        <f>+IFERROR(VLOOKUP(#REF!&amp;"-"&amp;ROW()-89,[1]ワークシート!$F$2:$BX$1002,21,0),"")</f>
        <v/>
      </c>
      <c r="N368" s="65"/>
      <c r="O368" s="69" t="str">
        <f>+IFERROR(VLOOKUP(#REF!&amp;"-"&amp;ROW()-89,[1]ワークシート!$F$2:$BX$1002,22,0),"")</f>
        <v/>
      </c>
      <c r="P368" s="69"/>
      <c r="Q368" s="74" t="str">
        <f>+IFERROR(IF(VLOOKUP(#REF!&amp;"-"&amp;ROW()-89,[1]ワークシート!$F$2:$BX$1002,53,0)="","",VLOOKUP(#REF!&amp;"-"&amp;ROW()-89,[1]ワークシート!$F$2:$BX$1002,53,0)),"")</f>
        <v/>
      </c>
      <c r="R368" s="74"/>
      <c r="S368" s="74"/>
      <c r="T368" s="69" t="str">
        <f>+IFERROR(VLOOKUP(#REF!&amp;"-"&amp;ROW()-89,[1]ワークシート!$F$2:$BX$1002,58,0),"")</f>
        <v/>
      </c>
      <c r="U368" s="69"/>
      <c r="V368" s="69" t="str">
        <f>+IFERROR(VLOOKUP(#REF!&amp;"-"&amp;ROW()-89,[1]ワークシート!$F$2:$BX$1002,59,0),"")</f>
        <v/>
      </c>
      <c r="W368" s="69"/>
      <c r="X368" s="69"/>
      <c r="Y368" s="48" t="str">
        <f t="shared" si="8"/>
        <v/>
      </c>
      <c r="Z368" s="48"/>
      <c r="AA368" s="15" t="str">
        <f>+IFERROR(VLOOKUP(#REF!&amp;"-"&amp;ROW()-89,[1]ワークシート!$F$2:$BX$1002,10,0)&amp;"","")</f>
        <v/>
      </c>
      <c r="AB368" s="25"/>
      <c r="AC368" s="125" t="str">
        <f>+IFERROR(VLOOKUP(#REF!&amp;"-"&amp;ROW()-89,[1]ワークシート!$F$2:$BX$1002,63,0),"")</f>
        <v/>
      </c>
      <c r="AD368" s="125"/>
      <c r="AE368" s="48" t="str">
        <f t="shared" si="9"/>
        <v/>
      </c>
      <c r="AF368" s="48"/>
      <c r="AG368" s="48" t="str">
        <f>+IFERROR(IF(VLOOKUP(#REF!&amp;"-"&amp;ROW()-89,[1]ワークシート!$F$2:$BX$1002,64,0)="","",VLOOKUP(#REF!&amp;"-"&amp;ROW()-89,[1]ワークシート!$F$2:$BX$1002,64,0)),"")</f>
        <v/>
      </c>
      <c r="AH368" s="48"/>
      <c r="AJ368" s="138">
        <v>285</v>
      </c>
      <c r="AK368" s="138" t="e">
        <f>+#REF!&amp;AJ368</f>
        <v>#REF!</v>
      </c>
      <c r="AL368" s="43"/>
      <c r="AM368" s="43" t="str">
        <f>+IFERROR(IF(VLOOKUP(#REF!&amp;"-"&amp;ROW()-89,[1]ワークシート!$F$2:$BW$1002,12,0)="","",VLOOKUP(#REF!&amp;"-"&amp;ROW()-89,[1]ワークシート!$F$2:$BW$1002,12,0)),"")</f>
        <v/>
      </c>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row>
    <row r="369" spans="1:70" ht="35.1" hidden="1" customHeight="1">
      <c r="A369" s="15" t="str">
        <f>+IFERROR(IF(VLOOKUP(#REF!&amp;"-"&amp;ROW()-89,[1]ワークシート!$F$2:$BX$1002,6,0)="","",VLOOKUP(#REF!&amp;"-"&amp;ROW()-89,[1]ワークシート!$F$2:$BX$1002,6,0)),"")</f>
        <v/>
      </c>
      <c r="B369" s="25"/>
      <c r="C369" s="15" t="str">
        <f>+IFERROR(IF(VLOOKUP(#REF!&amp;"-"&amp;ROW()-89,[1]ワークシート!$F$2:$BX$1002,7,0)="","",VLOOKUP(#REF!&amp;"-"&amp;ROW()-89,[1]ワークシート!$F$2:$BX$1002,7,0)),"")</f>
        <v/>
      </c>
      <c r="D369" s="25"/>
      <c r="E369" s="15" t="str">
        <f>+IFERROR(IF(VLOOKUP(#REF!&amp;"-"&amp;ROW()-89,[1]ワークシート!$F$2:$BX$1002,8,0)="","",VLOOKUP(#REF!&amp;"-"&amp;ROW()-89,[1]ワークシート!$F$2:$BX$1002,8,0)),"")</f>
        <v/>
      </c>
      <c r="F369" s="25"/>
      <c r="G369" s="48" t="str">
        <f>+IFERROR(IF(VLOOKUP(#REF!&amp;"-"&amp;ROW()-89,[1]ワークシート!$F$2:$BX$1002,9,0)="","",VLOOKUP(#REF!&amp;"-"&amp;ROW()-89,[1]ワークシート!$F$2:$BX$1002,9,0)),"")</f>
        <v/>
      </c>
      <c r="H36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69" s="52"/>
      <c r="J369" s="15" t="str">
        <f>+IFERROR(IF(VLOOKUP(#REF!&amp;"-"&amp;ROW()-89,[1]ワークシート!$F$2:$BX$1002,16,0)="","",VLOOKUP(#REF!&amp;"-"&amp;ROW()-89,[1]ワークシート!$F$2:$BX$1002,16,0)),"")</f>
        <v/>
      </c>
      <c r="K369" s="30"/>
      <c r="L369" s="25"/>
      <c r="M369" s="57" t="str">
        <f>+IFERROR(VLOOKUP(#REF!&amp;"-"&amp;ROW()-89,[1]ワークシート!$F$2:$BX$1002,21,0),"")</f>
        <v/>
      </c>
      <c r="N369" s="65"/>
      <c r="O369" s="69" t="str">
        <f>+IFERROR(VLOOKUP(#REF!&amp;"-"&amp;ROW()-89,[1]ワークシート!$F$2:$BX$1002,22,0),"")</f>
        <v/>
      </c>
      <c r="P369" s="69"/>
      <c r="Q369" s="74" t="str">
        <f>+IFERROR(IF(VLOOKUP(#REF!&amp;"-"&amp;ROW()-89,[1]ワークシート!$F$2:$BX$1002,53,0)="","",VLOOKUP(#REF!&amp;"-"&amp;ROW()-89,[1]ワークシート!$F$2:$BX$1002,53,0)),"")</f>
        <v/>
      </c>
      <c r="R369" s="74"/>
      <c r="S369" s="74"/>
      <c r="T369" s="69" t="str">
        <f>+IFERROR(VLOOKUP(#REF!&amp;"-"&amp;ROW()-89,[1]ワークシート!$F$2:$BX$1002,58,0),"")</f>
        <v/>
      </c>
      <c r="U369" s="69"/>
      <c r="V369" s="69" t="str">
        <f>+IFERROR(VLOOKUP(#REF!&amp;"-"&amp;ROW()-89,[1]ワークシート!$F$2:$BX$1002,59,0),"")</f>
        <v/>
      </c>
      <c r="W369" s="69"/>
      <c r="X369" s="69"/>
      <c r="Y369" s="48" t="str">
        <f t="shared" si="8"/>
        <v/>
      </c>
      <c r="Z369" s="48"/>
      <c r="AA369" s="15" t="str">
        <f>+IFERROR(VLOOKUP(#REF!&amp;"-"&amp;ROW()-89,[1]ワークシート!$F$2:$BX$1002,10,0)&amp;"","")</f>
        <v/>
      </c>
      <c r="AB369" s="25"/>
      <c r="AC369" s="125" t="str">
        <f>+IFERROR(VLOOKUP(#REF!&amp;"-"&amp;ROW()-89,[1]ワークシート!$F$2:$BX$1002,63,0),"")</f>
        <v/>
      </c>
      <c r="AD369" s="125"/>
      <c r="AE369" s="48" t="str">
        <f t="shared" si="9"/>
        <v/>
      </c>
      <c r="AF369" s="48"/>
      <c r="AG369" s="48" t="str">
        <f>+IFERROR(IF(VLOOKUP(#REF!&amp;"-"&amp;ROW()-89,[1]ワークシート!$F$2:$BX$1002,64,0)="","",VLOOKUP(#REF!&amp;"-"&amp;ROW()-89,[1]ワークシート!$F$2:$BX$1002,64,0)),"")</f>
        <v/>
      </c>
      <c r="AH369" s="48"/>
      <c r="AJ369" s="138">
        <v>286</v>
      </c>
      <c r="AK369" s="138" t="e">
        <f>+#REF!&amp;AJ369</f>
        <v>#REF!</v>
      </c>
      <c r="AL369" s="43"/>
      <c r="AM369" s="43" t="str">
        <f>+IFERROR(IF(VLOOKUP(#REF!&amp;"-"&amp;ROW()-89,[1]ワークシート!$F$2:$BW$1002,12,0)="","",VLOOKUP(#REF!&amp;"-"&amp;ROW()-89,[1]ワークシート!$F$2:$BW$1002,12,0)),"")</f>
        <v/>
      </c>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row>
    <row r="370" spans="1:70" ht="35.1" hidden="1" customHeight="1">
      <c r="A370" s="15" t="str">
        <f>+IFERROR(IF(VLOOKUP(#REF!&amp;"-"&amp;ROW()-89,[1]ワークシート!$F$2:$BX$1002,6,0)="","",VLOOKUP(#REF!&amp;"-"&amp;ROW()-89,[1]ワークシート!$F$2:$BX$1002,6,0)),"")</f>
        <v/>
      </c>
      <c r="B370" s="25"/>
      <c r="C370" s="15" t="str">
        <f>+IFERROR(IF(VLOOKUP(#REF!&amp;"-"&amp;ROW()-89,[1]ワークシート!$F$2:$BX$1002,7,0)="","",VLOOKUP(#REF!&amp;"-"&amp;ROW()-89,[1]ワークシート!$F$2:$BX$1002,7,0)),"")</f>
        <v/>
      </c>
      <c r="D370" s="25"/>
      <c r="E370" s="15" t="str">
        <f>+IFERROR(IF(VLOOKUP(#REF!&amp;"-"&amp;ROW()-89,[1]ワークシート!$F$2:$BX$1002,8,0)="","",VLOOKUP(#REF!&amp;"-"&amp;ROW()-89,[1]ワークシート!$F$2:$BX$1002,8,0)),"")</f>
        <v/>
      </c>
      <c r="F370" s="25"/>
      <c r="G370" s="48" t="str">
        <f>+IFERROR(IF(VLOOKUP(#REF!&amp;"-"&amp;ROW()-89,[1]ワークシート!$F$2:$BX$1002,9,0)="","",VLOOKUP(#REF!&amp;"-"&amp;ROW()-89,[1]ワークシート!$F$2:$BX$1002,9,0)),"")</f>
        <v/>
      </c>
      <c r="H37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0" s="52"/>
      <c r="J370" s="15" t="str">
        <f>+IFERROR(IF(VLOOKUP(#REF!&amp;"-"&amp;ROW()-89,[1]ワークシート!$F$2:$BX$1002,16,0)="","",VLOOKUP(#REF!&amp;"-"&amp;ROW()-89,[1]ワークシート!$F$2:$BX$1002,16,0)),"")</f>
        <v/>
      </c>
      <c r="K370" s="30"/>
      <c r="L370" s="25"/>
      <c r="M370" s="57" t="str">
        <f>+IFERROR(VLOOKUP(#REF!&amp;"-"&amp;ROW()-89,[1]ワークシート!$F$2:$BX$1002,21,0),"")</f>
        <v/>
      </c>
      <c r="N370" s="65"/>
      <c r="O370" s="69" t="str">
        <f>+IFERROR(VLOOKUP(#REF!&amp;"-"&amp;ROW()-89,[1]ワークシート!$F$2:$BX$1002,22,0),"")</f>
        <v/>
      </c>
      <c r="P370" s="69"/>
      <c r="Q370" s="74" t="str">
        <f>+IFERROR(IF(VLOOKUP(#REF!&amp;"-"&amp;ROW()-89,[1]ワークシート!$F$2:$BX$1002,53,0)="","",VLOOKUP(#REF!&amp;"-"&amp;ROW()-89,[1]ワークシート!$F$2:$BX$1002,53,0)),"")</f>
        <v/>
      </c>
      <c r="R370" s="74"/>
      <c r="S370" s="74"/>
      <c r="T370" s="69" t="str">
        <f>+IFERROR(VLOOKUP(#REF!&amp;"-"&amp;ROW()-89,[1]ワークシート!$F$2:$BX$1002,58,0),"")</f>
        <v/>
      </c>
      <c r="U370" s="69"/>
      <c r="V370" s="69" t="str">
        <f>+IFERROR(VLOOKUP(#REF!&amp;"-"&amp;ROW()-89,[1]ワークシート!$F$2:$BX$1002,59,0),"")</f>
        <v/>
      </c>
      <c r="W370" s="69"/>
      <c r="X370" s="69"/>
      <c r="Y370" s="48" t="str">
        <f t="shared" si="8"/>
        <v/>
      </c>
      <c r="Z370" s="48"/>
      <c r="AA370" s="15" t="str">
        <f>+IFERROR(VLOOKUP(#REF!&amp;"-"&amp;ROW()-89,[1]ワークシート!$F$2:$BX$1002,10,0)&amp;"","")</f>
        <v/>
      </c>
      <c r="AB370" s="25"/>
      <c r="AC370" s="125" t="str">
        <f>+IFERROR(VLOOKUP(#REF!&amp;"-"&amp;ROW()-89,[1]ワークシート!$F$2:$BX$1002,63,0),"")</f>
        <v/>
      </c>
      <c r="AD370" s="125"/>
      <c r="AE370" s="48" t="str">
        <f t="shared" si="9"/>
        <v/>
      </c>
      <c r="AF370" s="48"/>
      <c r="AG370" s="48" t="str">
        <f>+IFERROR(IF(VLOOKUP(#REF!&amp;"-"&amp;ROW()-89,[1]ワークシート!$F$2:$BX$1002,64,0)="","",VLOOKUP(#REF!&amp;"-"&amp;ROW()-89,[1]ワークシート!$F$2:$BX$1002,64,0)),"")</f>
        <v/>
      </c>
      <c r="AH370" s="48"/>
      <c r="AJ370" s="138">
        <v>287</v>
      </c>
      <c r="AK370" s="138" t="e">
        <f>+#REF!&amp;AJ370</f>
        <v>#REF!</v>
      </c>
      <c r="AL370" s="43"/>
      <c r="AM370" s="43" t="str">
        <f>+IFERROR(IF(VLOOKUP(#REF!&amp;"-"&amp;ROW()-89,[1]ワークシート!$F$2:$BW$1002,12,0)="","",VLOOKUP(#REF!&amp;"-"&amp;ROW()-89,[1]ワークシート!$F$2:$BW$1002,12,0)),"")</f>
        <v/>
      </c>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row>
    <row r="371" spans="1:70" ht="35.1" hidden="1" customHeight="1">
      <c r="A371" s="15" t="str">
        <f>+IFERROR(IF(VLOOKUP(#REF!&amp;"-"&amp;ROW()-89,[1]ワークシート!$F$2:$BX$1002,6,0)="","",VLOOKUP(#REF!&amp;"-"&amp;ROW()-89,[1]ワークシート!$F$2:$BX$1002,6,0)),"")</f>
        <v/>
      </c>
      <c r="B371" s="25"/>
      <c r="C371" s="15" t="str">
        <f>+IFERROR(IF(VLOOKUP(#REF!&amp;"-"&amp;ROW()-89,[1]ワークシート!$F$2:$BX$1002,7,0)="","",VLOOKUP(#REF!&amp;"-"&amp;ROW()-89,[1]ワークシート!$F$2:$BX$1002,7,0)),"")</f>
        <v/>
      </c>
      <c r="D371" s="25"/>
      <c r="E371" s="15" t="str">
        <f>+IFERROR(IF(VLOOKUP(#REF!&amp;"-"&amp;ROW()-89,[1]ワークシート!$F$2:$BX$1002,8,0)="","",VLOOKUP(#REF!&amp;"-"&amp;ROW()-89,[1]ワークシート!$F$2:$BX$1002,8,0)),"")</f>
        <v/>
      </c>
      <c r="F371" s="25"/>
      <c r="G371" s="48" t="str">
        <f>+IFERROR(IF(VLOOKUP(#REF!&amp;"-"&amp;ROW()-89,[1]ワークシート!$F$2:$BX$1002,9,0)="","",VLOOKUP(#REF!&amp;"-"&amp;ROW()-89,[1]ワークシート!$F$2:$BX$1002,9,0)),"")</f>
        <v/>
      </c>
      <c r="H37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1" s="52"/>
      <c r="J371" s="15" t="str">
        <f>+IFERROR(IF(VLOOKUP(#REF!&amp;"-"&amp;ROW()-89,[1]ワークシート!$F$2:$BX$1002,16,0)="","",VLOOKUP(#REF!&amp;"-"&amp;ROW()-89,[1]ワークシート!$F$2:$BX$1002,16,0)),"")</f>
        <v/>
      </c>
      <c r="K371" s="30"/>
      <c r="L371" s="25"/>
      <c r="M371" s="57" t="str">
        <f>+IFERROR(VLOOKUP(#REF!&amp;"-"&amp;ROW()-89,[1]ワークシート!$F$2:$BX$1002,21,0),"")</f>
        <v/>
      </c>
      <c r="N371" s="65"/>
      <c r="O371" s="69" t="str">
        <f>+IFERROR(VLOOKUP(#REF!&amp;"-"&amp;ROW()-89,[1]ワークシート!$F$2:$BX$1002,22,0),"")</f>
        <v/>
      </c>
      <c r="P371" s="69"/>
      <c r="Q371" s="74" t="str">
        <f>+IFERROR(IF(VLOOKUP(#REF!&amp;"-"&amp;ROW()-89,[1]ワークシート!$F$2:$BX$1002,53,0)="","",VLOOKUP(#REF!&amp;"-"&amp;ROW()-89,[1]ワークシート!$F$2:$BX$1002,53,0)),"")</f>
        <v/>
      </c>
      <c r="R371" s="74"/>
      <c r="S371" s="74"/>
      <c r="T371" s="69" t="str">
        <f>+IFERROR(VLOOKUP(#REF!&amp;"-"&amp;ROW()-89,[1]ワークシート!$F$2:$BX$1002,58,0),"")</f>
        <v/>
      </c>
      <c r="U371" s="69"/>
      <c r="V371" s="69" t="str">
        <f>+IFERROR(VLOOKUP(#REF!&amp;"-"&amp;ROW()-89,[1]ワークシート!$F$2:$BX$1002,59,0),"")</f>
        <v/>
      </c>
      <c r="W371" s="69"/>
      <c r="X371" s="69"/>
      <c r="Y371" s="48" t="str">
        <f t="shared" si="8"/>
        <v/>
      </c>
      <c r="Z371" s="48"/>
      <c r="AA371" s="15" t="str">
        <f>+IFERROR(VLOOKUP(#REF!&amp;"-"&amp;ROW()-89,[1]ワークシート!$F$2:$BX$1002,10,0)&amp;"","")</f>
        <v/>
      </c>
      <c r="AB371" s="25"/>
      <c r="AC371" s="125" t="str">
        <f>+IFERROR(VLOOKUP(#REF!&amp;"-"&amp;ROW()-89,[1]ワークシート!$F$2:$BX$1002,63,0),"")</f>
        <v/>
      </c>
      <c r="AD371" s="125"/>
      <c r="AE371" s="48" t="str">
        <f t="shared" si="9"/>
        <v/>
      </c>
      <c r="AF371" s="48"/>
      <c r="AG371" s="48" t="str">
        <f>+IFERROR(IF(VLOOKUP(#REF!&amp;"-"&amp;ROW()-89,[1]ワークシート!$F$2:$BX$1002,64,0)="","",VLOOKUP(#REF!&amp;"-"&amp;ROW()-89,[1]ワークシート!$F$2:$BX$1002,64,0)),"")</f>
        <v/>
      </c>
      <c r="AH371" s="48"/>
      <c r="AJ371" s="138">
        <v>288</v>
      </c>
      <c r="AK371" s="138" t="e">
        <f>+#REF!&amp;AJ371</f>
        <v>#REF!</v>
      </c>
      <c r="AL371" s="43"/>
      <c r="AM371" s="43" t="str">
        <f>+IFERROR(IF(VLOOKUP(#REF!&amp;"-"&amp;ROW()-89,[1]ワークシート!$F$2:$BW$1002,12,0)="","",VLOOKUP(#REF!&amp;"-"&amp;ROW()-89,[1]ワークシート!$F$2:$BW$1002,12,0)),"")</f>
        <v/>
      </c>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row>
    <row r="372" spans="1:70" ht="35.1" hidden="1" customHeight="1">
      <c r="A372" s="15" t="str">
        <f>+IFERROR(IF(VLOOKUP(#REF!&amp;"-"&amp;ROW()-89,[1]ワークシート!$F$2:$BX$1002,6,0)="","",VLOOKUP(#REF!&amp;"-"&amp;ROW()-89,[1]ワークシート!$F$2:$BX$1002,6,0)),"")</f>
        <v/>
      </c>
      <c r="B372" s="25"/>
      <c r="C372" s="15" t="str">
        <f>+IFERROR(IF(VLOOKUP(#REF!&amp;"-"&amp;ROW()-89,[1]ワークシート!$F$2:$BX$1002,7,0)="","",VLOOKUP(#REF!&amp;"-"&amp;ROW()-89,[1]ワークシート!$F$2:$BX$1002,7,0)),"")</f>
        <v/>
      </c>
      <c r="D372" s="25"/>
      <c r="E372" s="15" t="str">
        <f>+IFERROR(IF(VLOOKUP(#REF!&amp;"-"&amp;ROW()-89,[1]ワークシート!$F$2:$BX$1002,8,0)="","",VLOOKUP(#REF!&amp;"-"&amp;ROW()-89,[1]ワークシート!$F$2:$BX$1002,8,0)),"")</f>
        <v/>
      </c>
      <c r="F372" s="25"/>
      <c r="G372" s="48" t="str">
        <f>+IFERROR(IF(VLOOKUP(#REF!&amp;"-"&amp;ROW()-89,[1]ワークシート!$F$2:$BX$1002,9,0)="","",VLOOKUP(#REF!&amp;"-"&amp;ROW()-89,[1]ワークシート!$F$2:$BX$1002,9,0)),"")</f>
        <v/>
      </c>
      <c r="H37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2" s="52"/>
      <c r="J372" s="15" t="str">
        <f>+IFERROR(IF(VLOOKUP(#REF!&amp;"-"&amp;ROW()-89,[1]ワークシート!$F$2:$BX$1002,16,0)="","",VLOOKUP(#REF!&amp;"-"&amp;ROW()-89,[1]ワークシート!$F$2:$BX$1002,16,0)),"")</f>
        <v/>
      </c>
      <c r="K372" s="30"/>
      <c r="L372" s="25"/>
      <c r="M372" s="57" t="str">
        <f>+IFERROR(VLOOKUP(#REF!&amp;"-"&amp;ROW()-89,[1]ワークシート!$F$2:$BX$1002,21,0),"")</f>
        <v/>
      </c>
      <c r="N372" s="65"/>
      <c r="O372" s="69" t="str">
        <f>+IFERROR(VLOOKUP(#REF!&amp;"-"&amp;ROW()-89,[1]ワークシート!$F$2:$BX$1002,22,0),"")</f>
        <v/>
      </c>
      <c r="P372" s="69"/>
      <c r="Q372" s="74" t="str">
        <f>+IFERROR(IF(VLOOKUP(#REF!&amp;"-"&amp;ROW()-89,[1]ワークシート!$F$2:$BX$1002,53,0)="","",VLOOKUP(#REF!&amp;"-"&amp;ROW()-89,[1]ワークシート!$F$2:$BX$1002,53,0)),"")</f>
        <v/>
      </c>
      <c r="R372" s="74"/>
      <c r="S372" s="74"/>
      <c r="T372" s="69" t="str">
        <f>+IFERROR(VLOOKUP(#REF!&amp;"-"&amp;ROW()-89,[1]ワークシート!$F$2:$BX$1002,58,0),"")</f>
        <v/>
      </c>
      <c r="U372" s="69"/>
      <c r="V372" s="69" t="str">
        <f>+IFERROR(VLOOKUP(#REF!&amp;"-"&amp;ROW()-89,[1]ワークシート!$F$2:$BX$1002,59,0),"")</f>
        <v/>
      </c>
      <c r="W372" s="69"/>
      <c r="X372" s="69"/>
      <c r="Y372" s="48" t="str">
        <f t="shared" si="8"/>
        <v/>
      </c>
      <c r="Z372" s="48"/>
      <c r="AA372" s="15" t="str">
        <f>+IFERROR(VLOOKUP(#REF!&amp;"-"&amp;ROW()-89,[1]ワークシート!$F$2:$BX$1002,10,0)&amp;"","")</f>
        <v/>
      </c>
      <c r="AB372" s="25"/>
      <c r="AC372" s="125" t="str">
        <f>+IFERROR(VLOOKUP(#REF!&amp;"-"&amp;ROW()-89,[1]ワークシート!$F$2:$BX$1002,63,0),"")</f>
        <v/>
      </c>
      <c r="AD372" s="125"/>
      <c r="AE372" s="48" t="str">
        <f t="shared" si="9"/>
        <v/>
      </c>
      <c r="AF372" s="48"/>
      <c r="AG372" s="48" t="str">
        <f>+IFERROR(IF(VLOOKUP(#REF!&amp;"-"&amp;ROW()-89,[1]ワークシート!$F$2:$BX$1002,64,0)="","",VLOOKUP(#REF!&amp;"-"&amp;ROW()-89,[1]ワークシート!$F$2:$BX$1002,64,0)),"")</f>
        <v/>
      </c>
      <c r="AH372" s="48"/>
      <c r="AJ372" s="138">
        <v>289</v>
      </c>
      <c r="AK372" s="138" t="e">
        <f>+#REF!&amp;AJ372</f>
        <v>#REF!</v>
      </c>
      <c r="AL372" s="43"/>
      <c r="AM372" s="43" t="str">
        <f>+IFERROR(IF(VLOOKUP(#REF!&amp;"-"&amp;ROW()-89,[1]ワークシート!$F$2:$BW$1002,12,0)="","",VLOOKUP(#REF!&amp;"-"&amp;ROW()-89,[1]ワークシート!$F$2:$BW$1002,12,0)),"")</f>
        <v/>
      </c>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row>
    <row r="373" spans="1:70" ht="35.1" hidden="1" customHeight="1">
      <c r="A373" s="15" t="str">
        <f>+IFERROR(IF(VLOOKUP(#REF!&amp;"-"&amp;ROW()-89,[1]ワークシート!$F$2:$BX$1002,6,0)="","",VLOOKUP(#REF!&amp;"-"&amp;ROW()-89,[1]ワークシート!$F$2:$BX$1002,6,0)),"")</f>
        <v/>
      </c>
      <c r="B373" s="25"/>
      <c r="C373" s="15" t="str">
        <f>+IFERROR(IF(VLOOKUP(#REF!&amp;"-"&amp;ROW()-89,[1]ワークシート!$F$2:$BX$1002,7,0)="","",VLOOKUP(#REF!&amp;"-"&amp;ROW()-89,[1]ワークシート!$F$2:$BX$1002,7,0)),"")</f>
        <v/>
      </c>
      <c r="D373" s="25"/>
      <c r="E373" s="15" t="str">
        <f>+IFERROR(IF(VLOOKUP(#REF!&amp;"-"&amp;ROW()-89,[1]ワークシート!$F$2:$BX$1002,8,0)="","",VLOOKUP(#REF!&amp;"-"&amp;ROW()-89,[1]ワークシート!$F$2:$BX$1002,8,0)),"")</f>
        <v/>
      </c>
      <c r="F373" s="25"/>
      <c r="G373" s="48" t="str">
        <f>+IFERROR(IF(VLOOKUP(#REF!&amp;"-"&amp;ROW()-89,[1]ワークシート!$F$2:$BX$1002,9,0)="","",VLOOKUP(#REF!&amp;"-"&amp;ROW()-89,[1]ワークシート!$F$2:$BX$1002,9,0)),"")</f>
        <v/>
      </c>
      <c r="H37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3" s="52"/>
      <c r="J373" s="15" t="str">
        <f>+IFERROR(IF(VLOOKUP(#REF!&amp;"-"&amp;ROW()-89,[1]ワークシート!$F$2:$BX$1002,16,0)="","",VLOOKUP(#REF!&amp;"-"&amp;ROW()-89,[1]ワークシート!$F$2:$BX$1002,16,0)),"")</f>
        <v/>
      </c>
      <c r="K373" s="30"/>
      <c r="L373" s="25"/>
      <c r="M373" s="57" t="str">
        <f>+IFERROR(VLOOKUP(#REF!&amp;"-"&amp;ROW()-89,[1]ワークシート!$F$2:$BX$1002,21,0),"")</f>
        <v/>
      </c>
      <c r="N373" s="65"/>
      <c r="O373" s="69" t="str">
        <f>+IFERROR(VLOOKUP(#REF!&amp;"-"&amp;ROW()-89,[1]ワークシート!$F$2:$BX$1002,22,0),"")</f>
        <v/>
      </c>
      <c r="P373" s="69"/>
      <c r="Q373" s="74" t="str">
        <f>+IFERROR(IF(VLOOKUP(#REF!&amp;"-"&amp;ROW()-89,[1]ワークシート!$F$2:$BX$1002,53,0)="","",VLOOKUP(#REF!&amp;"-"&amp;ROW()-89,[1]ワークシート!$F$2:$BX$1002,53,0)),"")</f>
        <v/>
      </c>
      <c r="R373" s="74"/>
      <c r="S373" s="74"/>
      <c r="T373" s="69" t="str">
        <f>+IFERROR(VLOOKUP(#REF!&amp;"-"&amp;ROW()-89,[1]ワークシート!$F$2:$BX$1002,58,0),"")</f>
        <v/>
      </c>
      <c r="U373" s="69"/>
      <c r="V373" s="69" t="str">
        <f>+IFERROR(VLOOKUP(#REF!&amp;"-"&amp;ROW()-89,[1]ワークシート!$F$2:$BX$1002,59,0),"")</f>
        <v/>
      </c>
      <c r="W373" s="69"/>
      <c r="X373" s="69"/>
      <c r="Y373" s="48" t="str">
        <f t="shared" si="8"/>
        <v/>
      </c>
      <c r="Z373" s="48"/>
      <c r="AA373" s="15" t="str">
        <f>+IFERROR(VLOOKUP(#REF!&amp;"-"&amp;ROW()-89,[1]ワークシート!$F$2:$BX$1002,10,0)&amp;"","")</f>
        <v/>
      </c>
      <c r="AB373" s="25"/>
      <c r="AC373" s="125" t="str">
        <f>+IFERROR(VLOOKUP(#REF!&amp;"-"&amp;ROW()-89,[1]ワークシート!$F$2:$BX$1002,63,0),"")</f>
        <v/>
      </c>
      <c r="AD373" s="125"/>
      <c r="AE373" s="48" t="str">
        <f t="shared" si="9"/>
        <v/>
      </c>
      <c r="AF373" s="48"/>
      <c r="AG373" s="48" t="str">
        <f>+IFERROR(IF(VLOOKUP(#REF!&amp;"-"&amp;ROW()-89,[1]ワークシート!$F$2:$BX$1002,64,0)="","",VLOOKUP(#REF!&amp;"-"&amp;ROW()-89,[1]ワークシート!$F$2:$BX$1002,64,0)),"")</f>
        <v/>
      </c>
      <c r="AH373" s="48"/>
      <c r="AJ373" s="138">
        <v>290</v>
      </c>
      <c r="AK373" s="138" t="e">
        <f>+#REF!&amp;AJ373</f>
        <v>#REF!</v>
      </c>
      <c r="AL373" s="43"/>
      <c r="AM373" s="43" t="str">
        <f>+IFERROR(IF(VLOOKUP(#REF!&amp;"-"&amp;ROW()-89,[1]ワークシート!$F$2:$BW$1002,12,0)="","",VLOOKUP(#REF!&amp;"-"&amp;ROW()-89,[1]ワークシート!$F$2:$BW$1002,12,0)),"")</f>
        <v/>
      </c>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row>
    <row r="374" spans="1:70" ht="35.1" hidden="1" customHeight="1">
      <c r="A374" s="15" t="str">
        <f>+IFERROR(IF(VLOOKUP(#REF!&amp;"-"&amp;ROW()-89,[1]ワークシート!$F$2:$BX$1002,6,0)="","",VLOOKUP(#REF!&amp;"-"&amp;ROW()-89,[1]ワークシート!$F$2:$BX$1002,6,0)),"")</f>
        <v/>
      </c>
      <c r="B374" s="25"/>
      <c r="C374" s="15" t="str">
        <f>+IFERROR(IF(VLOOKUP(#REF!&amp;"-"&amp;ROW()-89,[1]ワークシート!$F$2:$BX$1002,7,0)="","",VLOOKUP(#REF!&amp;"-"&amp;ROW()-89,[1]ワークシート!$F$2:$BX$1002,7,0)),"")</f>
        <v/>
      </c>
      <c r="D374" s="25"/>
      <c r="E374" s="15" t="str">
        <f>+IFERROR(IF(VLOOKUP(#REF!&amp;"-"&amp;ROW()-89,[1]ワークシート!$F$2:$BX$1002,8,0)="","",VLOOKUP(#REF!&amp;"-"&amp;ROW()-89,[1]ワークシート!$F$2:$BX$1002,8,0)),"")</f>
        <v/>
      </c>
      <c r="F374" s="25"/>
      <c r="G374" s="48" t="str">
        <f>+IFERROR(IF(VLOOKUP(#REF!&amp;"-"&amp;ROW()-89,[1]ワークシート!$F$2:$BX$1002,9,0)="","",VLOOKUP(#REF!&amp;"-"&amp;ROW()-89,[1]ワークシート!$F$2:$BX$1002,9,0)),"")</f>
        <v/>
      </c>
      <c r="H374"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4" s="52"/>
      <c r="J374" s="15" t="str">
        <f>+IFERROR(IF(VLOOKUP(#REF!&amp;"-"&amp;ROW()-89,[1]ワークシート!$F$2:$BX$1002,16,0)="","",VLOOKUP(#REF!&amp;"-"&amp;ROW()-89,[1]ワークシート!$F$2:$BX$1002,16,0)),"")</f>
        <v/>
      </c>
      <c r="K374" s="30"/>
      <c r="L374" s="25"/>
      <c r="M374" s="57" t="str">
        <f>+IFERROR(VLOOKUP(#REF!&amp;"-"&amp;ROW()-89,[1]ワークシート!$F$2:$BX$1002,21,0),"")</f>
        <v/>
      </c>
      <c r="N374" s="65"/>
      <c r="O374" s="69" t="str">
        <f>+IFERROR(VLOOKUP(#REF!&amp;"-"&amp;ROW()-89,[1]ワークシート!$F$2:$BX$1002,22,0),"")</f>
        <v/>
      </c>
      <c r="P374" s="69"/>
      <c r="Q374" s="74" t="str">
        <f>+IFERROR(IF(VLOOKUP(#REF!&amp;"-"&amp;ROW()-89,[1]ワークシート!$F$2:$BX$1002,53,0)="","",VLOOKUP(#REF!&amp;"-"&amp;ROW()-89,[1]ワークシート!$F$2:$BX$1002,53,0)),"")</f>
        <v/>
      </c>
      <c r="R374" s="74"/>
      <c r="S374" s="74"/>
      <c r="T374" s="69" t="str">
        <f>+IFERROR(VLOOKUP(#REF!&amp;"-"&amp;ROW()-89,[1]ワークシート!$F$2:$BX$1002,58,0),"")</f>
        <v/>
      </c>
      <c r="U374" s="69"/>
      <c r="V374" s="69" t="str">
        <f>+IFERROR(VLOOKUP(#REF!&amp;"-"&amp;ROW()-89,[1]ワークシート!$F$2:$BX$1002,59,0),"")</f>
        <v/>
      </c>
      <c r="W374" s="69"/>
      <c r="X374" s="69"/>
      <c r="Y374" s="48" t="str">
        <f t="shared" si="8"/>
        <v/>
      </c>
      <c r="Z374" s="48"/>
      <c r="AA374" s="15" t="str">
        <f>+IFERROR(VLOOKUP(#REF!&amp;"-"&amp;ROW()-89,[1]ワークシート!$F$2:$BX$1002,10,0)&amp;"","")</f>
        <v/>
      </c>
      <c r="AB374" s="25"/>
      <c r="AC374" s="125" t="str">
        <f>+IFERROR(VLOOKUP(#REF!&amp;"-"&amp;ROW()-89,[1]ワークシート!$F$2:$BX$1002,63,0),"")</f>
        <v/>
      </c>
      <c r="AD374" s="125"/>
      <c r="AE374" s="48" t="str">
        <f t="shared" si="9"/>
        <v/>
      </c>
      <c r="AF374" s="48"/>
      <c r="AG374" s="48" t="str">
        <f>+IFERROR(IF(VLOOKUP(#REF!&amp;"-"&amp;ROW()-89,[1]ワークシート!$F$2:$BX$1002,64,0)="","",VLOOKUP(#REF!&amp;"-"&amp;ROW()-89,[1]ワークシート!$F$2:$BX$1002,64,0)),"")</f>
        <v/>
      </c>
      <c r="AH374" s="48"/>
      <c r="AJ374" s="138">
        <v>291</v>
      </c>
      <c r="AK374" s="138" t="e">
        <f>+#REF!&amp;AJ374</f>
        <v>#REF!</v>
      </c>
      <c r="AL374" s="43"/>
      <c r="AM374" s="43" t="str">
        <f>+IFERROR(IF(VLOOKUP(#REF!&amp;"-"&amp;ROW()-89,[1]ワークシート!$F$2:$BW$1002,12,0)="","",VLOOKUP(#REF!&amp;"-"&amp;ROW()-89,[1]ワークシート!$F$2:$BW$1002,12,0)),"")</f>
        <v/>
      </c>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row>
    <row r="375" spans="1:70" ht="35.1" hidden="1" customHeight="1">
      <c r="A375" s="15" t="str">
        <f>+IFERROR(IF(VLOOKUP(#REF!&amp;"-"&amp;ROW()-89,[1]ワークシート!$F$2:$BX$1002,6,0)="","",VLOOKUP(#REF!&amp;"-"&amp;ROW()-89,[1]ワークシート!$F$2:$BX$1002,6,0)),"")</f>
        <v/>
      </c>
      <c r="B375" s="25"/>
      <c r="C375" s="15" t="str">
        <f>+IFERROR(IF(VLOOKUP(#REF!&amp;"-"&amp;ROW()-89,[1]ワークシート!$F$2:$BX$1002,7,0)="","",VLOOKUP(#REF!&amp;"-"&amp;ROW()-89,[1]ワークシート!$F$2:$BX$1002,7,0)),"")</f>
        <v/>
      </c>
      <c r="D375" s="25"/>
      <c r="E375" s="15" t="str">
        <f>+IFERROR(IF(VLOOKUP(#REF!&amp;"-"&amp;ROW()-89,[1]ワークシート!$F$2:$BX$1002,8,0)="","",VLOOKUP(#REF!&amp;"-"&amp;ROW()-89,[1]ワークシート!$F$2:$BX$1002,8,0)),"")</f>
        <v/>
      </c>
      <c r="F375" s="25"/>
      <c r="G375" s="48" t="str">
        <f>+IFERROR(IF(VLOOKUP(#REF!&amp;"-"&amp;ROW()-89,[1]ワークシート!$F$2:$BX$1002,9,0)="","",VLOOKUP(#REF!&amp;"-"&amp;ROW()-89,[1]ワークシート!$F$2:$BX$1002,9,0)),"")</f>
        <v/>
      </c>
      <c r="H375"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5" s="52"/>
      <c r="J375" s="15" t="str">
        <f>+IFERROR(IF(VLOOKUP(#REF!&amp;"-"&amp;ROW()-89,[1]ワークシート!$F$2:$BX$1002,16,0)="","",VLOOKUP(#REF!&amp;"-"&amp;ROW()-89,[1]ワークシート!$F$2:$BX$1002,16,0)),"")</f>
        <v/>
      </c>
      <c r="K375" s="30"/>
      <c r="L375" s="25"/>
      <c r="M375" s="57" t="str">
        <f>+IFERROR(VLOOKUP(#REF!&amp;"-"&amp;ROW()-89,[1]ワークシート!$F$2:$BX$1002,21,0),"")</f>
        <v/>
      </c>
      <c r="N375" s="65"/>
      <c r="O375" s="69" t="str">
        <f>+IFERROR(VLOOKUP(#REF!&amp;"-"&amp;ROW()-89,[1]ワークシート!$F$2:$BX$1002,22,0),"")</f>
        <v/>
      </c>
      <c r="P375" s="69"/>
      <c r="Q375" s="74" t="str">
        <f>+IFERROR(IF(VLOOKUP(#REF!&amp;"-"&amp;ROW()-89,[1]ワークシート!$F$2:$BX$1002,53,0)="","",VLOOKUP(#REF!&amp;"-"&amp;ROW()-89,[1]ワークシート!$F$2:$BX$1002,53,0)),"")</f>
        <v/>
      </c>
      <c r="R375" s="74"/>
      <c r="S375" s="74"/>
      <c r="T375" s="69" t="str">
        <f>+IFERROR(VLOOKUP(#REF!&amp;"-"&amp;ROW()-89,[1]ワークシート!$F$2:$BX$1002,58,0),"")</f>
        <v/>
      </c>
      <c r="U375" s="69"/>
      <c r="V375" s="69" t="str">
        <f>+IFERROR(VLOOKUP(#REF!&amp;"-"&amp;ROW()-89,[1]ワークシート!$F$2:$BX$1002,59,0),"")</f>
        <v/>
      </c>
      <c r="W375" s="69"/>
      <c r="X375" s="69"/>
      <c r="Y375" s="48" t="str">
        <f t="shared" si="8"/>
        <v/>
      </c>
      <c r="Z375" s="48"/>
      <c r="AA375" s="15" t="str">
        <f>+IFERROR(VLOOKUP(#REF!&amp;"-"&amp;ROW()-89,[1]ワークシート!$F$2:$BX$1002,10,0)&amp;"","")</f>
        <v/>
      </c>
      <c r="AB375" s="25"/>
      <c r="AC375" s="125" t="str">
        <f>+IFERROR(VLOOKUP(#REF!&amp;"-"&amp;ROW()-89,[1]ワークシート!$F$2:$BX$1002,63,0),"")</f>
        <v/>
      </c>
      <c r="AD375" s="125"/>
      <c r="AE375" s="48" t="str">
        <f t="shared" si="9"/>
        <v/>
      </c>
      <c r="AF375" s="48"/>
      <c r="AG375" s="48" t="str">
        <f>+IFERROR(IF(VLOOKUP(#REF!&amp;"-"&amp;ROW()-89,[1]ワークシート!$F$2:$BX$1002,64,0)="","",VLOOKUP(#REF!&amp;"-"&amp;ROW()-89,[1]ワークシート!$F$2:$BX$1002,64,0)),"")</f>
        <v/>
      </c>
      <c r="AH375" s="48"/>
      <c r="AJ375" s="138">
        <v>292</v>
      </c>
      <c r="AK375" s="138" t="e">
        <f>+#REF!&amp;AJ375</f>
        <v>#REF!</v>
      </c>
      <c r="AL375" s="43"/>
      <c r="AM375" s="43" t="str">
        <f>+IFERROR(IF(VLOOKUP(#REF!&amp;"-"&amp;ROW()-89,[1]ワークシート!$F$2:$BW$1002,12,0)="","",VLOOKUP(#REF!&amp;"-"&amp;ROW()-89,[1]ワークシート!$F$2:$BW$1002,12,0)),"")</f>
        <v/>
      </c>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row>
    <row r="376" spans="1:70" ht="35.1" hidden="1" customHeight="1">
      <c r="A376" s="15" t="str">
        <f>+IFERROR(IF(VLOOKUP(#REF!&amp;"-"&amp;ROW()-89,[1]ワークシート!$F$2:$BX$1002,6,0)="","",VLOOKUP(#REF!&amp;"-"&amp;ROW()-89,[1]ワークシート!$F$2:$BX$1002,6,0)),"")</f>
        <v/>
      </c>
      <c r="B376" s="25"/>
      <c r="C376" s="15" t="str">
        <f>+IFERROR(IF(VLOOKUP(#REF!&amp;"-"&amp;ROW()-89,[1]ワークシート!$F$2:$BX$1002,7,0)="","",VLOOKUP(#REF!&amp;"-"&amp;ROW()-89,[1]ワークシート!$F$2:$BX$1002,7,0)),"")</f>
        <v/>
      </c>
      <c r="D376" s="25"/>
      <c r="E376" s="15" t="str">
        <f>+IFERROR(IF(VLOOKUP(#REF!&amp;"-"&amp;ROW()-89,[1]ワークシート!$F$2:$BX$1002,8,0)="","",VLOOKUP(#REF!&amp;"-"&amp;ROW()-89,[1]ワークシート!$F$2:$BX$1002,8,0)),"")</f>
        <v/>
      </c>
      <c r="F376" s="25"/>
      <c r="G376" s="48" t="str">
        <f>+IFERROR(IF(VLOOKUP(#REF!&amp;"-"&amp;ROW()-89,[1]ワークシート!$F$2:$BX$1002,9,0)="","",VLOOKUP(#REF!&amp;"-"&amp;ROW()-89,[1]ワークシート!$F$2:$BX$1002,9,0)),"")</f>
        <v/>
      </c>
      <c r="H376"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6" s="52"/>
      <c r="J376" s="15" t="str">
        <f>+IFERROR(IF(VLOOKUP(#REF!&amp;"-"&amp;ROW()-89,[1]ワークシート!$F$2:$BX$1002,16,0)="","",VLOOKUP(#REF!&amp;"-"&amp;ROW()-89,[1]ワークシート!$F$2:$BX$1002,16,0)),"")</f>
        <v/>
      </c>
      <c r="K376" s="30"/>
      <c r="L376" s="25"/>
      <c r="M376" s="57" t="str">
        <f>+IFERROR(VLOOKUP(#REF!&amp;"-"&amp;ROW()-89,[1]ワークシート!$F$2:$BX$1002,21,0),"")</f>
        <v/>
      </c>
      <c r="N376" s="65"/>
      <c r="O376" s="69" t="str">
        <f>+IFERROR(VLOOKUP(#REF!&amp;"-"&amp;ROW()-89,[1]ワークシート!$F$2:$BX$1002,22,0),"")</f>
        <v/>
      </c>
      <c r="P376" s="69"/>
      <c r="Q376" s="74" t="str">
        <f>+IFERROR(IF(VLOOKUP(#REF!&amp;"-"&amp;ROW()-89,[1]ワークシート!$F$2:$BX$1002,53,0)="","",VLOOKUP(#REF!&amp;"-"&amp;ROW()-89,[1]ワークシート!$F$2:$BX$1002,53,0)),"")</f>
        <v/>
      </c>
      <c r="R376" s="74"/>
      <c r="S376" s="74"/>
      <c r="T376" s="69" t="str">
        <f>+IFERROR(VLOOKUP(#REF!&amp;"-"&amp;ROW()-89,[1]ワークシート!$F$2:$BX$1002,58,0),"")</f>
        <v/>
      </c>
      <c r="U376" s="69"/>
      <c r="V376" s="69" t="str">
        <f>+IFERROR(VLOOKUP(#REF!&amp;"-"&amp;ROW()-89,[1]ワークシート!$F$2:$BX$1002,59,0),"")</f>
        <v/>
      </c>
      <c r="W376" s="69"/>
      <c r="X376" s="69"/>
      <c r="Y376" s="48" t="str">
        <f t="shared" si="8"/>
        <v/>
      </c>
      <c r="Z376" s="48"/>
      <c r="AA376" s="15" t="str">
        <f>+IFERROR(VLOOKUP(#REF!&amp;"-"&amp;ROW()-89,[1]ワークシート!$F$2:$BX$1002,10,0)&amp;"","")</f>
        <v/>
      </c>
      <c r="AB376" s="25"/>
      <c r="AC376" s="125" t="str">
        <f>+IFERROR(VLOOKUP(#REF!&amp;"-"&amp;ROW()-89,[1]ワークシート!$F$2:$BX$1002,63,0),"")</f>
        <v/>
      </c>
      <c r="AD376" s="125"/>
      <c r="AE376" s="48" t="str">
        <f t="shared" si="9"/>
        <v/>
      </c>
      <c r="AF376" s="48"/>
      <c r="AG376" s="48" t="str">
        <f>+IFERROR(IF(VLOOKUP(#REF!&amp;"-"&amp;ROW()-89,[1]ワークシート!$F$2:$BX$1002,64,0)="","",VLOOKUP(#REF!&amp;"-"&amp;ROW()-89,[1]ワークシート!$F$2:$BX$1002,64,0)),"")</f>
        <v/>
      </c>
      <c r="AH376" s="48"/>
      <c r="AJ376" s="138">
        <v>293</v>
      </c>
      <c r="AK376" s="138" t="e">
        <f>+#REF!&amp;AJ376</f>
        <v>#REF!</v>
      </c>
      <c r="AL376" s="43"/>
      <c r="AM376" s="43" t="str">
        <f>+IFERROR(IF(VLOOKUP(#REF!&amp;"-"&amp;ROW()-89,[1]ワークシート!$F$2:$BW$1002,12,0)="","",VLOOKUP(#REF!&amp;"-"&amp;ROW()-89,[1]ワークシート!$F$2:$BW$1002,12,0)),"")</f>
        <v/>
      </c>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row>
    <row r="377" spans="1:70" ht="35.1" hidden="1" customHeight="1">
      <c r="A377" s="15" t="str">
        <f>+IFERROR(IF(VLOOKUP(#REF!&amp;"-"&amp;ROW()-89,[1]ワークシート!$F$2:$BX$1002,6,0)="","",VLOOKUP(#REF!&amp;"-"&amp;ROW()-89,[1]ワークシート!$F$2:$BX$1002,6,0)),"")</f>
        <v/>
      </c>
      <c r="B377" s="25"/>
      <c r="C377" s="15" t="str">
        <f>+IFERROR(IF(VLOOKUP(#REF!&amp;"-"&amp;ROW()-89,[1]ワークシート!$F$2:$BX$1002,7,0)="","",VLOOKUP(#REF!&amp;"-"&amp;ROW()-89,[1]ワークシート!$F$2:$BX$1002,7,0)),"")</f>
        <v/>
      </c>
      <c r="D377" s="25"/>
      <c r="E377" s="15" t="str">
        <f>+IFERROR(IF(VLOOKUP(#REF!&amp;"-"&amp;ROW()-89,[1]ワークシート!$F$2:$BX$1002,8,0)="","",VLOOKUP(#REF!&amp;"-"&amp;ROW()-89,[1]ワークシート!$F$2:$BX$1002,8,0)),"")</f>
        <v/>
      </c>
      <c r="F377" s="25"/>
      <c r="G377" s="48" t="str">
        <f>+IFERROR(IF(VLOOKUP(#REF!&amp;"-"&amp;ROW()-89,[1]ワークシート!$F$2:$BX$1002,9,0)="","",VLOOKUP(#REF!&amp;"-"&amp;ROW()-89,[1]ワークシート!$F$2:$BX$1002,9,0)),"")</f>
        <v/>
      </c>
      <c r="H377"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7" s="52"/>
      <c r="J377" s="15" t="str">
        <f>+IFERROR(IF(VLOOKUP(#REF!&amp;"-"&amp;ROW()-89,[1]ワークシート!$F$2:$BX$1002,16,0)="","",VLOOKUP(#REF!&amp;"-"&amp;ROW()-89,[1]ワークシート!$F$2:$BX$1002,16,0)),"")</f>
        <v/>
      </c>
      <c r="K377" s="30"/>
      <c r="L377" s="25"/>
      <c r="M377" s="57" t="str">
        <f>+IFERROR(VLOOKUP(#REF!&amp;"-"&amp;ROW()-89,[1]ワークシート!$F$2:$BX$1002,21,0),"")</f>
        <v/>
      </c>
      <c r="N377" s="65"/>
      <c r="O377" s="69" t="str">
        <f>+IFERROR(VLOOKUP(#REF!&amp;"-"&amp;ROW()-89,[1]ワークシート!$F$2:$BX$1002,22,0),"")</f>
        <v/>
      </c>
      <c r="P377" s="69"/>
      <c r="Q377" s="74" t="str">
        <f>+IFERROR(IF(VLOOKUP(#REF!&amp;"-"&amp;ROW()-89,[1]ワークシート!$F$2:$BX$1002,53,0)="","",VLOOKUP(#REF!&amp;"-"&amp;ROW()-89,[1]ワークシート!$F$2:$BX$1002,53,0)),"")</f>
        <v/>
      </c>
      <c r="R377" s="74"/>
      <c r="S377" s="74"/>
      <c r="T377" s="69" t="str">
        <f>+IFERROR(VLOOKUP(#REF!&amp;"-"&amp;ROW()-89,[1]ワークシート!$F$2:$BX$1002,58,0),"")</f>
        <v/>
      </c>
      <c r="U377" s="69"/>
      <c r="V377" s="69" t="str">
        <f>+IFERROR(VLOOKUP(#REF!&amp;"-"&amp;ROW()-89,[1]ワークシート!$F$2:$BX$1002,59,0),"")</f>
        <v/>
      </c>
      <c r="W377" s="69"/>
      <c r="X377" s="69"/>
      <c r="Y377" s="48" t="str">
        <f t="shared" si="8"/>
        <v/>
      </c>
      <c r="Z377" s="48"/>
      <c r="AA377" s="15" t="str">
        <f>+IFERROR(VLOOKUP(#REF!&amp;"-"&amp;ROW()-89,[1]ワークシート!$F$2:$BX$1002,10,0)&amp;"","")</f>
        <v/>
      </c>
      <c r="AB377" s="25"/>
      <c r="AC377" s="125" t="str">
        <f>+IFERROR(VLOOKUP(#REF!&amp;"-"&amp;ROW()-89,[1]ワークシート!$F$2:$BX$1002,63,0),"")</f>
        <v/>
      </c>
      <c r="AD377" s="125"/>
      <c r="AE377" s="48" t="str">
        <f t="shared" si="9"/>
        <v/>
      </c>
      <c r="AF377" s="48"/>
      <c r="AG377" s="48" t="str">
        <f>+IFERROR(IF(VLOOKUP(#REF!&amp;"-"&amp;ROW()-89,[1]ワークシート!$F$2:$BX$1002,64,0)="","",VLOOKUP(#REF!&amp;"-"&amp;ROW()-89,[1]ワークシート!$F$2:$BX$1002,64,0)),"")</f>
        <v/>
      </c>
      <c r="AH377" s="48"/>
      <c r="AJ377" s="138">
        <v>294</v>
      </c>
      <c r="AK377" s="138" t="e">
        <f>+#REF!&amp;AJ377</f>
        <v>#REF!</v>
      </c>
      <c r="AL377" s="43"/>
      <c r="AM377" s="43" t="str">
        <f>+IFERROR(IF(VLOOKUP(#REF!&amp;"-"&amp;ROW()-89,[1]ワークシート!$F$2:$BW$1002,12,0)="","",VLOOKUP(#REF!&amp;"-"&amp;ROW()-89,[1]ワークシート!$F$2:$BW$1002,12,0)),"")</f>
        <v/>
      </c>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row>
    <row r="378" spans="1:70" ht="35.1" hidden="1" customHeight="1">
      <c r="A378" s="15" t="str">
        <f>+IFERROR(IF(VLOOKUP(#REF!&amp;"-"&amp;ROW()-89,[1]ワークシート!$F$2:$BX$1002,6,0)="","",VLOOKUP(#REF!&amp;"-"&amp;ROW()-89,[1]ワークシート!$F$2:$BX$1002,6,0)),"")</f>
        <v/>
      </c>
      <c r="B378" s="25"/>
      <c r="C378" s="15" t="str">
        <f>+IFERROR(IF(VLOOKUP(#REF!&amp;"-"&amp;ROW()-89,[1]ワークシート!$F$2:$BX$1002,7,0)="","",VLOOKUP(#REF!&amp;"-"&amp;ROW()-89,[1]ワークシート!$F$2:$BX$1002,7,0)),"")</f>
        <v/>
      </c>
      <c r="D378" s="25"/>
      <c r="E378" s="15" t="str">
        <f>+IFERROR(IF(VLOOKUP(#REF!&amp;"-"&amp;ROW()-89,[1]ワークシート!$F$2:$BX$1002,8,0)="","",VLOOKUP(#REF!&amp;"-"&amp;ROW()-89,[1]ワークシート!$F$2:$BX$1002,8,0)),"")</f>
        <v/>
      </c>
      <c r="F378" s="25"/>
      <c r="G378" s="48" t="str">
        <f>+IFERROR(IF(VLOOKUP(#REF!&amp;"-"&amp;ROW()-89,[1]ワークシート!$F$2:$BX$1002,9,0)="","",VLOOKUP(#REF!&amp;"-"&amp;ROW()-89,[1]ワークシート!$F$2:$BX$1002,9,0)),"")</f>
        <v/>
      </c>
      <c r="H378"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8" s="52"/>
      <c r="J378" s="15" t="str">
        <f>+IFERROR(IF(VLOOKUP(#REF!&amp;"-"&amp;ROW()-89,[1]ワークシート!$F$2:$BX$1002,16,0)="","",VLOOKUP(#REF!&amp;"-"&amp;ROW()-89,[1]ワークシート!$F$2:$BX$1002,16,0)),"")</f>
        <v/>
      </c>
      <c r="K378" s="30"/>
      <c r="L378" s="25"/>
      <c r="M378" s="57" t="str">
        <f>+IFERROR(VLOOKUP(#REF!&amp;"-"&amp;ROW()-89,[1]ワークシート!$F$2:$BX$1002,21,0),"")</f>
        <v/>
      </c>
      <c r="N378" s="65"/>
      <c r="O378" s="69" t="str">
        <f>+IFERROR(VLOOKUP(#REF!&amp;"-"&amp;ROW()-89,[1]ワークシート!$F$2:$BX$1002,22,0),"")</f>
        <v/>
      </c>
      <c r="P378" s="69"/>
      <c r="Q378" s="74" t="str">
        <f>+IFERROR(IF(VLOOKUP(#REF!&amp;"-"&amp;ROW()-89,[1]ワークシート!$F$2:$BX$1002,53,0)="","",VLOOKUP(#REF!&amp;"-"&amp;ROW()-89,[1]ワークシート!$F$2:$BX$1002,53,0)),"")</f>
        <v/>
      </c>
      <c r="R378" s="74"/>
      <c r="S378" s="74"/>
      <c r="T378" s="69" t="str">
        <f>+IFERROR(VLOOKUP(#REF!&amp;"-"&amp;ROW()-89,[1]ワークシート!$F$2:$BX$1002,58,0),"")</f>
        <v/>
      </c>
      <c r="U378" s="69"/>
      <c r="V378" s="69" t="str">
        <f>+IFERROR(VLOOKUP(#REF!&amp;"-"&amp;ROW()-89,[1]ワークシート!$F$2:$BX$1002,59,0),"")</f>
        <v/>
      </c>
      <c r="W378" s="69"/>
      <c r="X378" s="69"/>
      <c r="Y378" s="48" t="str">
        <f t="shared" si="8"/>
        <v/>
      </c>
      <c r="Z378" s="48"/>
      <c r="AA378" s="15" t="str">
        <f>+IFERROR(VLOOKUP(#REF!&amp;"-"&amp;ROW()-89,[1]ワークシート!$F$2:$BX$1002,10,0)&amp;"","")</f>
        <v/>
      </c>
      <c r="AB378" s="25"/>
      <c r="AC378" s="125" t="str">
        <f>+IFERROR(VLOOKUP(#REF!&amp;"-"&amp;ROW()-89,[1]ワークシート!$F$2:$BX$1002,63,0),"")</f>
        <v/>
      </c>
      <c r="AD378" s="125"/>
      <c r="AE378" s="48" t="str">
        <f t="shared" si="9"/>
        <v/>
      </c>
      <c r="AF378" s="48"/>
      <c r="AG378" s="48" t="str">
        <f>+IFERROR(IF(VLOOKUP(#REF!&amp;"-"&amp;ROW()-89,[1]ワークシート!$F$2:$BX$1002,64,0)="","",VLOOKUP(#REF!&amp;"-"&amp;ROW()-89,[1]ワークシート!$F$2:$BX$1002,64,0)),"")</f>
        <v/>
      </c>
      <c r="AH378" s="48"/>
      <c r="AJ378" s="138">
        <v>295</v>
      </c>
      <c r="AK378" s="138" t="e">
        <f>+#REF!&amp;AJ378</f>
        <v>#REF!</v>
      </c>
      <c r="AL378" s="43"/>
      <c r="AM378" s="43" t="str">
        <f>+IFERROR(IF(VLOOKUP(#REF!&amp;"-"&amp;ROW()-89,[1]ワークシート!$F$2:$BW$1002,12,0)="","",VLOOKUP(#REF!&amp;"-"&amp;ROW()-89,[1]ワークシート!$F$2:$BW$1002,12,0)),"")</f>
        <v/>
      </c>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row>
    <row r="379" spans="1:70" ht="35.1" hidden="1" customHeight="1">
      <c r="A379" s="15" t="str">
        <f>+IFERROR(IF(VLOOKUP(#REF!&amp;"-"&amp;ROW()-89,[1]ワークシート!$F$2:$BX$1002,6,0)="","",VLOOKUP(#REF!&amp;"-"&amp;ROW()-89,[1]ワークシート!$F$2:$BX$1002,6,0)),"")</f>
        <v/>
      </c>
      <c r="B379" s="25"/>
      <c r="C379" s="15" t="str">
        <f>+IFERROR(IF(VLOOKUP(#REF!&amp;"-"&amp;ROW()-89,[1]ワークシート!$F$2:$BX$1002,7,0)="","",VLOOKUP(#REF!&amp;"-"&amp;ROW()-89,[1]ワークシート!$F$2:$BX$1002,7,0)),"")</f>
        <v/>
      </c>
      <c r="D379" s="25"/>
      <c r="E379" s="15" t="str">
        <f>+IFERROR(IF(VLOOKUP(#REF!&amp;"-"&amp;ROW()-89,[1]ワークシート!$F$2:$BX$1002,8,0)="","",VLOOKUP(#REF!&amp;"-"&amp;ROW()-89,[1]ワークシート!$F$2:$BX$1002,8,0)),"")</f>
        <v/>
      </c>
      <c r="F379" s="25"/>
      <c r="G379" s="48" t="str">
        <f>+IFERROR(IF(VLOOKUP(#REF!&amp;"-"&amp;ROW()-89,[1]ワークシート!$F$2:$BX$1002,9,0)="","",VLOOKUP(#REF!&amp;"-"&amp;ROW()-89,[1]ワークシート!$F$2:$BX$1002,9,0)),"")</f>
        <v/>
      </c>
      <c r="H379"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79" s="52"/>
      <c r="J379" s="15" t="str">
        <f>+IFERROR(IF(VLOOKUP(#REF!&amp;"-"&amp;ROW()-89,[1]ワークシート!$F$2:$BX$1002,16,0)="","",VLOOKUP(#REF!&amp;"-"&amp;ROW()-89,[1]ワークシート!$F$2:$BX$1002,16,0)),"")</f>
        <v/>
      </c>
      <c r="K379" s="30"/>
      <c r="L379" s="25"/>
      <c r="M379" s="57" t="str">
        <f>+IFERROR(VLOOKUP(#REF!&amp;"-"&amp;ROW()-89,[1]ワークシート!$F$2:$BX$1002,21,0),"")</f>
        <v/>
      </c>
      <c r="N379" s="65"/>
      <c r="O379" s="69" t="str">
        <f>+IFERROR(VLOOKUP(#REF!&amp;"-"&amp;ROW()-89,[1]ワークシート!$F$2:$BX$1002,22,0),"")</f>
        <v/>
      </c>
      <c r="P379" s="69"/>
      <c r="Q379" s="74" t="str">
        <f>+IFERROR(IF(VLOOKUP(#REF!&amp;"-"&amp;ROW()-89,[1]ワークシート!$F$2:$BX$1002,53,0)="","",VLOOKUP(#REF!&amp;"-"&amp;ROW()-89,[1]ワークシート!$F$2:$BX$1002,53,0)),"")</f>
        <v/>
      </c>
      <c r="R379" s="74"/>
      <c r="S379" s="74"/>
      <c r="T379" s="69" t="str">
        <f>+IFERROR(VLOOKUP(#REF!&amp;"-"&amp;ROW()-89,[1]ワークシート!$F$2:$BX$1002,58,0),"")</f>
        <v/>
      </c>
      <c r="U379" s="69"/>
      <c r="V379" s="69" t="str">
        <f>+IFERROR(VLOOKUP(#REF!&amp;"-"&amp;ROW()-89,[1]ワークシート!$F$2:$BX$1002,59,0),"")</f>
        <v/>
      </c>
      <c r="W379" s="69"/>
      <c r="X379" s="69"/>
      <c r="Y379" s="48" t="str">
        <f t="shared" si="8"/>
        <v/>
      </c>
      <c r="Z379" s="48"/>
      <c r="AA379" s="15" t="str">
        <f>+IFERROR(VLOOKUP(#REF!&amp;"-"&amp;ROW()-89,[1]ワークシート!$F$2:$BX$1002,10,0)&amp;"","")</f>
        <v/>
      </c>
      <c r="AB379" s="25"/>
      <c r="AC379" s="125" t="str">
        <f>+IFERROR(VLOOKUP(#REF!&amp;"-"&amp;ROW()-89,[1]ワークシート!$F$2:$BX$1002,63,0),"")</f>
        <v/>
      </c>
      <c r="AD379" s="125"/>
      <c r="AE379" s="48" t="str">
        <f t="shared" si="9"/>
        <v/>
      </c>
      <c r="AF379" s="48"/>
      <c r="AG379" s="48" t="str">
        <f>+IFERROR(IF(VLOOKUP(#REF!&amp;"-"&amp;ROW()-89,[1]ワークシート!$F$2:$BX$1002,64,0)="","",VLOOKUP(#REF!&amp;"-"&amp;ROW()-89,[1]ワークシート!$F$2:$BX$1002,64,0)),"")</f>
        <v/>
      </c>
      <c r="AH379" s="48"/>
      <c r="AJ379" s="138">
        <v>296</v>
      </c>
      <c r="AK379" s="138" t="e">
        <f>+#REF!&amp;AJ379</f>
        <v>#REF!</v>
      </c>
      <c r="AL379" s="43"/>
      <c r="AM379" s="43" t="str">
        <f>+IFERROR(IF(VLOOKUP(#REF!&amp;"-"&amp;ROW()-89,[1]ワークシート!$F$2:$BW$1002,12,0)="","",VLOOKUP(#REF!&amp;"-"&amp;ROW()-89,[1]ワークシート!$F$2:$BW$1002,12,0)),"")</f>
        <v/>
      </c>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row>
    <row r="380" spans="1:70" ht="35.1" hidden="1" customHeight="1">
      <c r="A380" s="15" t="str">
        <f>+IFERROR(IF(VLOOKUP(#REF!&amp;"-"&amp;ROW()-89,[1]ワークシート!$F$2:$BX$1002,6,0)="","",VLOOKUP(#REF!&amp;"-"&amp;ROW()-89,[1]ワークシート!$F$2:$BX$1002,6,0)),"")</f>
        <v/>
      </c>
      <c r="B380" s="25"/>
      <c r="C380" s="15" t="str">
        <f>+IFERROR(IF(VLOOKUP(#REF!&amp;"-"&amp;ROW()-89,[1]ワークシート!$F$2:$BX$1002,7,0)="","",VLOOKUP(#REF!&amp;"-"&amp;ROW()-89,[1]ワークシート!$F$2:$BX$1002,7,0)),"")</f>
        <v/>
      </c>
      <c r="D380" s="25"/>
      <c r="E380" s="15" t="str">
        <f>+IFERROR(IF(VLOOKUP(#REF!&amp;"-"&amp;ROW()-89,[1]ワークシート!$F$2:$BX$1002,8,0)="","",VLOOKUP(#REF!&amp;"-"&amp;ROW()-89,[1]ワークシート!$F$2:$BX$1002,8,0)),"")</f>
        <v/>
      </c>
      <c r="F380" s="25"/>
      <c r="G380" s="48" t="str">
        <f>+IFERROR(IF(VLOOKUP(#REF!&amp;"-"&amp;ROW()-89,[1]ワークシート!$F$2:$BX$1002,9,0)="","",VLOOKUP(#REF!&amp;"-"&amp;ROW()-89,[1]ワークシート!$F$2:$BX$1002,9,0)),"")</f>
        <v/>
      </c>
      <c r="H380"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0" s="52"/>
      <c r="J380" s="15" t="str">
        <f>+IFERROR(IF(VLOOKUP(#REF!&amp;"-"&amp;ROW()-89,[1]ワークシート!$F$2:$BX$1002,16,0)="","",VLOOKUP(#REF!&amp;"-"&amp;ROW()-89,[1]ワークシート!$F$2:$BX$1002,16,0)),"")</f>
        <v/>
      </c>
      <c r="K380" s="30"/>
      <c r="L380" s="25"/>
      <c r="M380" s="57" t="str">
        <f>+IFERROR(VLOOKUP(#REF!&amp;"-"&amp;ROW()-89,[1]ワークシート!$F$2:$BX$1002,21,0),"")</f>
        <v/>
      </c>
      <c r="N380" s="65"/>
      <c r="O380" s="69" t="str">
        <f>+IFERROR(VLOOKUP(#REF!&amp;"-"&amp;ROW()-89,[1]ワークシート!$F$2:$BX$1002,22,0),"")</f>
        <v/>
      </c>
      <c r="P380" s="69"/>
      <c r="Q380" s="74" t="str">
        <f>+IFERROR(IF(VLOOKUP(#REF!&amp;"-"&amp;ROW()-89,[1]ワークシート!$F$2:$BX$1002,53,0)="","",VLOOKUP(#REF!&amp;"-"&amp;ROW()-89,[1]ワークシート!$F$2:$BX$1002,53,0)),"")</f>
        <v/>
      </c>
      <c r="R380" s="74"/>
      <c r="S380" s="74"/>
      <c r="T380" s="69" t="str">
        <f>+IFERROR(VLOOKUP(#REF!&amp;"-"&amp;ROW()-89,[1]ワークシート!$F$2:$BX$1002,58,0),"")</f>
        <v/>
      </c>
      <c r="U380" s="69"/>
      <c r="V380" s="69" t="str">
        <f>+IFERROR(VLOOKUP(#REF!&amp;"-"&amp;ROW()-89,[1]ワークシート!$F$2:$BX$1002,59,0),"")</f>
        <v/>
      </c>
      <c r="W380" s="69"/>
      <c r="X380" s="69"/>
      <c r="Y380" s="48" t="str">
        <f t="shared" si="8"/>
        <v/>
      </c>
      <c r="Z380" s="48"/>
      <c r="AA380" s="15" t="str">
        <f>+IFERROR(VLOOKUP(#REF!&amp;"-"&amp;ROW()-89,[1]ワークシート!$F$2:$BX$1002,10,0)&amp;"","")</f>
        <v/>
      </c>
      <c r="AB380" s="25"/>
      <c r="AC380" s="125" t="str">
        <f>+IFERROR(VLOOKUP(#REF!&amp;"-"&amp;ROW()-89,[1]ワークシート!$F$2:$BX$1002,63,0),"")</f>
        <v/>
      </c>
      <c r="AD380" s="125"/>
      <c r="AE380" s="48" t="str">
        <f t="shared" si="9"/>
        <v/>
      </c>
      <c r="AF380" s="48"/>
      <c r="AG380" s="48" t="str">
        <f>+IFERROR(IF(VLOOKUP(#REF!&amp;"-"&amp;ROW()-89,[1]ワークシート!$F$2:$BX$1002,64,0)="","",VLOOKUP(#REF!&amp;"-"&amp;ROW()-89,[1]ワークシート!$F$2:$BX$1002,64,0)),"")</f>
        <v/>
      </c>
      <c r="AH380" s="48"/>
      <c r="AJ380" s="138">
        <v>297</v>
      </c>
      <c r="AK380" s="138" t="e">
        <f>+#REF!&amp;AJ380</f>
        <v>#REF!</v>
      </c>
      <c r="AL380" s="43"/>
      <c r="AM380" s="43" t="str">
        <f>+IFERROR(IF(VLOOKUP(#REF!&amp;"-"&amp;ROW()-89,[1]ワークシート!$F$2:$BW$1002,12,0)="","",VLOOKUP(#REF!&amp;"-"&amp;ROW()-89,[1]ワークシート!$F$2:$BW$1002,12,0)),"")</f>
        <v/>
      </c>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row>
    <row r="381" spans="1:70" ht="35.1" hidden="1" customHeight="1">
      <c r="A381" s="15" t="str">
        <f>+IFERROR(IF(VLOOKUP(#REF!&amp;"-"&amp;ROW()-89,[1]ワークシート!$F$2:$BX$1002,6,0)="","",VLOOKUP(#REF!&amp;"-"&amp;ROW()-89,[1]ワークシート!$F$2:$BX$1002,6,0)),"")</f>
        <v/>
      </c>
      <c r="B381" s="25"/>
      <c r="C381" s="15" t="str">
        <f>+IFERROR(IF(VLOOKUP(#REF!&amp;"-"&amp;ROW()-89,[1]ワークシート!$F$2:$BX$1002,7,0)="","",VLOOKUP(#REF!&amp;"-"&amp;ROW()-89,[1]ワークシート!$F$2:$BX$1002,7,0)),"")</f>
        <v/>
      </c>
      <c r="D381" s="25"/>
      <c r="E381" s="15" t="str">
        <f>+IFERROR(IF(VLOOKUP(#REF!&amp;"-"&amp;ROW()-89,[1]ワークシート!$F$2:$BX$1002,8,0)="","",VLOOKUP(#REF!&amp;"-"&amp;ROW()-89,[1]ワークシート!$F$2:$BX$1002,8,0)),"")</f>
        <v/>
      </c>
      <c r="F381" s="25"/>
      <c r="G381" s="48" t="str">
        <f>+IFERROR(IF(VLOOKUP(#REF!&amp;"-"&amp;ROW()-89,[1]ワークシート!$F$2:$BX$1002,9,0)="","",VLOOKUP(#REF!&amp;"-"&amp;ROW()-89,[1]ワークシート!$F$2:$BX$1002,9,0)),"")</f>
        <v/>
      </c>
      <c r="H381"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1" s="52"/>
      <c r="J381" s="15" t="str">
        <f>+IFERROR(IF(VLOOKUP(#REF!&amp;"-"&amp;ROW()-89,[1]ワークシート!$F$2:$BX$1002,16,0)="","",VLOOKUP(#REF!&amp;"-"&amp;ROW()-89,[1]ワークシート!$F$2:$BX$1002,16,0)),"")</f>
        <v/>
      </c>
      <c r="K381" s="30"/>
      <c r="L381" s="25"/>
      <c r="M381" s="57" t="str">
        <f>+IFERROR(VLOOKUP(#REF!&amp;"-"&amp;ROW()-89,[1]ワークシート!$F$2:$BX$1002,21,0),"")</f>
        <v/>
      </c>
      <c r="N381" s="65"/>
      <c r="O381" s="69" t="str">
        <f>+IFERROR(VLOOKUP(#REF!&amp;"-"&amp;ROW()-89,[1]ワークシート!$F$2:$BX$1002,22,0),"")</f>
        <v/>
      </c>
      <c r="P381" s="69"/>
      <c r="Q381" s="74" t="str">
        <f>+IFERROR(IF(VLOOKUP(#REF!&amp;"-"&amp;ROW()-89,[1]ワークシート!$F$2:$BX$1002,53,0)="","",VLOOKUP(#REF!&amp;"-"&amp;ROW()-89,[1]ワークシート!$F$2:$BX$1002,53,0)),"")</f>
        <v/>
      </c>
      <c r="R381" s="74"/>
      <c r="S381" s="74"/>
      <c r="T381" s="69" t="str">
        <f>+IFERROR(VLOOKUP(#REF!&amp;"-"&amp;ROW()-89,[1]ワークシート!$F$2:$BX$1002,58,0),"")</f>
        <v/>
      </c>
      <c r="U381" s="69"/>
      <c r="V381" s="69" t="str">
        <f>+IFERROR(VLOOKUP(#REF!&amp;"-"&amp;ROW()-89,[1]ワークシート!$F$2:$BX$1002,59,0),"")</f>
        <v/>
      </c>
      <c r="W381" s="69"/>
      <c r="X381" s="69"/>
      <c r="Y381" s="48" t="str">
        <f t="shared" si="8"/>
        <v/>
      </c>
      <c r="Z381" s="48"/>
      <c r="AA381" s="15" t="str">
        <f>+IFERROR(VLOOKUP(#REF!&amp;"-"&amp;ROW()-89,[1]ワークシート!$F$2:$BX$1002,10,0)&amp;"","")</f>
        <v/>
      </c>
      <c r="AB381" s="25"/>
      <c r="AC381" s="125" t="str">
        <f>+IFERROR(VLOOKUP(#REF!&amp;"-"&amp;ROW()-89,[1]ワークシート!$F$2:$BX$1002,63,0),"")</f>
        <v/>
      </c>
      <c r="AD381" s="125"/>
      <c r="AE381" s="48" t="str">
        <f t="shared" si="9"/>
        <v/>
      </c>
      <c r="AF381" s="48"/>
      <c r="AG381" s="48" t="str">
        <f>+IFERROR(IF(VLOOKUP(#REF!&amp;"-"&amp;ROW()-89,[1]ワークシート!$F$2:$BX$1002,64,0)="","",VLOOKUP(#REF!&amp;"-"&amp;ROW()-89,[1]ワークシート!$F$2:$BX$1002,64,0)),"")</f>
        <v/>
      </c>
      <c r="AH381" s="48"/>
      <c r="AJ381" s="138">
        <v>298</v>
      </c>
      <c r="AK381" s="138" t="e">
        <f>+#REF!&amp;AJ381</f>
        <v>#REF!</v>
      </c>
      <c r="AL381" s="43"/>
      <c r="AM381" s="43" t="str">
        <f>+IFERROR(IF(VLOOKUP(#REF!&amp;"-"&amp;ROW()-89,[1]ワークシート!$F$2:$BW$1002,12,0)="","",VLOOKUP(#REF!&amp;"-"&amp;ROW()-89,[1]ワークシート!$F$2:$BW$1002,12,0)),"")</f>
        <v/>
      </c>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row>
    <row r="382" spans="1:70" ht="35.1" hidden="1" customHeight="1">
      <c r="A382" s="15" t="str">
        <f>+IFERROR(IF(VLOOKUP(#REF!&amp;"-"&amp;ROW()-89,[1]ワークシート!$F$2:$BX$1002,6,0)="","",VLOOKUP(#REF!&amp;"-"&amp;ROW()-89,[1]ワークシート!$F$2:$BX$1002,6,0)),"")</f>
        <v/>
      </c>
      <c r="B382" s="25"/>
      <c r="C382" s="15" t="str">
        <f>+IFERROR(IF(VLOOKUP(#REF!&amp;"-"&amp;ROW()-89,[1]ワークシート!$F$2:$BX$1002,7,0)="","",VLOOKUP(#REF!&amp;"-"&amp;ROW()-89,[1]ワークシート!$F$2:$BX$1002,7,0)),"")</f>
        <v/>
      </c>
      <c r="D382" s="25"/>
      <c r="E382" s="15" t="str">
        <f>+IFERROR(IF(VLOOKUP(#REF!&amp;"-"&amp;ROW()-89,[1]ワークシート!$F$2:$BX$1002,8,0)="","",VLOOKUP(#REF!&amp;"-"&amp;ROW()-89,[1]ワークシート!$F$2:$BX$1002,8,0)),"")</f>
        <v/>
      </c>
      <c r="F382" s="25"/>
      <c r="G382" s="48" t="str">
        <f>+IFERROR(IF(VLOOKUP(#REF!&amp;"-"&amp;ROW()-89,[1]ワークシート!$F$2:$BX$1002,9,0)="","",VLOOKUP(#REF!&amp;"-"&amp;ROW()-89,[1]ワークシート!$F$2:$BX$1002,9,0)),"")</f>
        <v/>
      </c>
      <c r="H382"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2" s="52"/>
      <c r="J382" s="15" t="str">
        <f>+IFERROR(IF(VLOOKUP(#REF!&amp;"-"&amp;ROW()-89,[1]ワークシート!$F$2:$BX$1002,16,0)="","",VLOOKUP(#REF!&amp;"-"&amp;ROW()-89,[1]ワークシート!$F$2:$BX$1002,16,0)),"")</f>
        <v/>
      </c>
      <c r="K382" s="30"/>
      <c r="L382" s="25"/>
      <c r="M382" s="57" t="str">
        <f>+IFERROR(VLOOKUP(#REF!&amp;"-"&amp;ROW()-89,[1]ワークシート!$F$2:$BX$1002,21,0),"")</f>
        <v/>
      </c>
      <c r="N382" s="65"/>
      <c r="O382" s="69" t="str">
        <f>+IFERROR(VLOOKUP(#REF!&amp;"-"&amp;ROW()-89,[1]ワークシート!$F$2:$BX$1002,22,0),"")</f>
        <v/>
      </c>
      <c r="P382" s="69"/>
      <c r="Q382" s="74" t="str">
        <f>+IFERROR(IF(VLOOKUP(#REF!&amp;"-"&amp;ROW()-89,[1]ワークシート!$F$2:$BX$1002,53,0)="","",VLOOKUP(#REF!&amp;"-"&amp;ROW()-89,[1]ワークシート!$F$2:$BX$1002,53,0)),"")</f>
        <v/>
      </c>
      <c r="R382" s="74"/>
      <c r="S382" s="74"/>
      <c r="T382" s="69" t="str">
        <f>+IFERROR(VLOOKUP(#REF!&amp;"-"&amp;ROW()-89,[1]ワークシート!$F$2:$BX$1002,58,0),"")</f>
        <v/>
      </c>
      <c r="U382" s="69"/>
      <c r="V382" s="69" t="str">
        <f>+IFERROR(VLOOKUP(#REF!&amp;"-"&amp;ROW()-89,[1]ワークシート!$F$2:$BX$1002,59,0),"")</f>
        <v/>
      </c>
      <c r="W382" s="69"/>
      <c r="X382" s="69"/>
      <c r="Y382" s="48" t="str">
        <f t="shared" si="8"/>
        <v/>
      </c>
      <c r="Z382" s="48"/>
      <c r="AA382" s="15" t="str">
        <f>+IFERROR(VLOOKUP(#REF!&amp;"-"&amp;ROW()-89,[1]ワークシート!$F$2:$BX$1002,10,0)&amp;"","")</f>
        <v/>
      </c>
      <c r="AB382" s="25"/>
      <c r="AC382" s="125" t="str">
        <f>+IFERROR(VLOOKUP(#REF!&amp;"-"&amp;ROW()-89,[1]ワークシート!$F$2:$BX$1002,63,0),"")</f>
        <v/>
      </c>
      <c r="AD382" s="125"/>
      <c r="AE382" s="48" t="str">
        <f t="shared" si="9"/>
        <v/>
      </c>
      <c r="AF382" s="48"/>
      <c r="AG382" s="48" t="str">
        <f>+IFERROR(IF(VLOOKUP(#REF!&amp;"-"&amp;ROW()-89,[1]ワークシート!$F$2:$BX$1002,64,0)="","",VLOOKUP(#REF!&amp;"-"&amp;ROW()-89,[1]ワークシート!$F$2:$BX$1002,64,0)),"")</f>
        <v/>
      </c>
      <c r="AH382" s="48"/>
      <c r="AJ382" s="138">
        <v>299</v>
      </c>
      <c r="AK382" s="138" t="e">
        <f>+#REF!&amp;AJ382</f>
        <v>#REF!</v>
      </c>
      <c r="AL382" s="43"/>
      <c r="AM382" s="43" t="str">
        <f>+IFERROR(IF(VLOOKUP(#REF!&amp;"-"&amp;ROW()-89,[1]ワークシート!$F$2:$BW$1002,12,0)="","",VLOOKUP(#REF!&amp;"-"&amp;ROW()-89,[1]ワークシート!$F$2:$BW$1002,12,0)),"")</f>
        <v/>
      </c>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row>
    <row r="383" spans="1:70" ht="35.1" hidden="1" customHeight="1">
      <c r="A383" s="15" t="str">
        <f>+IFERROR(IF(VLOOKUP(#REF!&amp;"-"&amp;ROW()-89,[1]ワークシート!$F$2:$BX$1002,6,0)="","",VLOOKUP(#REF!&amp;"-"&amp;ROW()-89,[1]ワークシート!$F$2:$BX$1002,6,0)),"")</f>
        <v/>
      </c>
      <c r="B383" s="25"/>
      <c r="C383" s="15" t="str">
        <f>+IFERROR(IF(VLOOKUP(#REF!&amp;"-"&amp;ROW()-89,[1]ワークシート!$F$2:$BX$1002,7,0)="","",VLOOKUP(#REF!&amp;"-"&amp;ROW()-89,[1]ワークシート!$F$2:$BX$1002,7,0)),"")</f>
        <v/>
      </c>
      <c r="D383" s="25"/>
      <c r="E383" s="15" t="str">
        <f>+IFERROR(IF(VLOOKUP(#REF!&amp;"-"&amp;ROW()-89,[1]ワークシート!$F$2:$BX$1002,8,0)="","",VLOOKUP(#REF!&amp;"-"&amp;ROW()-89,[1]ワークシート!$F$2:$BX$1002,8,0)),"")</f>
        <v/>
      </c>
      <c r="F383" s="25"/>
      <c r="G383" s="48" t="str">
        <f>+IFERROR(IF(VLOOKUP(#REF!&amp;"-"&amp;ROW()-89,[1]ワークシート!$F$2:$BX$1002,9,0)="","",VLOOKUP(#REF!&amp;"-"&amp;ROW()-89,[1]ワークシート!$F$2:$BX$1002,9,0)),"")</f>
        <v/>
      </c>
      <c r="H383" s="50" t="str">
        <f>+IFERROR(IF(VLOOKUP(#REF!&amp;"-"&amp;ROW()-89,[1]ワークシート!$F$2:$BX$1002,12,0)="","",IF(VLOOKUP(#REF!&amp;"-"&amp;ROW()-89,[1]ワークシート!$F$2:$BX$1002,12,0)=VLOOKUP(#REF!&amp;"-"&amp;ROW()-89,[1]ワークシート!$F$2:$BX$1002,11,0),VLOOKUP(#REF!&amp;"-"&amp;ROW()-89,[1]ワークシート!$F$2:$BX$1002,12,0),VLOOKUP(#REF!&amp;"-"&amp;ROW()-89,[1]ワークシート!$F$2:$BX$1002,11,0)&amp;"㎡の    内"&amp;VLOOKUP(#REF!&amp;"-"&amp;ROW()-89,[1]ワークシート!$F$2:$BX$1002,12,0)&amp;"㎡")),"")</f>
        <v/>
      </c>
      <c r="I383" s="52"/>
      <c r="J383" s="15" t="str">
        <f>+IFERROR(IF(VLOOKUP(#REF!&amp;"-"&amp;ROW()-89,[1]ワークシート!$F$2:$BX$1002,16,0)="","",VLOOKUP(#REF!&amp;"-"&amp;ROW()-89,[1]ワークシート!$F$2:$BX$1002,16,0)),"")</f>
        <v/>
      </c>
      <c r="K383" s="30"/>
      <c r="L383" s="25"/>
      <c r="M383" s="57" t="str">
        <f>+IFERROR(VLOOKUP(#REF!&amp;"-"&amp;ROW()-89,[1]ワークシート!$F$2:$BX$1002,21,0),"")</f>
        <v/>
      </c>
      <c r="N383" s="65"/>
      <c r="O383" s="69" t="str">
        <f>+IFERROR(VLOOKUP(#REF!&amp;"-"&amp;ROW()-89,[1]ワークシート!$F$2:$BX$1002,22,0),"")</f>
        <v/>
      </c>
      <c r="P383" s="69"/>
      <c r="Q383" s="74" t="str">
        <f>+IFERROR(IF(VLOOKUP(#REF!&amp;"-"&amp;ROW()-89,[1]ワークシート!$F$2:$BX$1002,53,0)="","",VLOOKUP(#REF!&amp;"-"&amp;ROW()-89,[1]ワークシート!$F$2:$BX$1002,53,0)),"")</f>
        <v/>
      </c>
      <c r="R383" s="74"/>
      <c r="S383" s="74"/>
      <c r="T383" s="69" t="str">
        <f>+IFERROR(VLOOKUP(#REF!&amp;"-"&amp;ROW()-89,[1]ワークシート!$F$2:$BX$1002,58,0),"")</f>
        <v/>
      </c>
      <c r="U383" s="69"/>
      <c r="V383" s="69" t="str">
        <f>+IFERROR(VLOOKUP(#REF!&amp;"-"&amp;ROW()-89,[1]ワークシート!$F$2:$BX$1002,59,0),"")</f>
        <v/>
      </c>
      <c r="W383" s="69"/>
      <c r="X383" s="69"/>
      <c r="Y383" s="48" t="str">
        <f t="shared" si="8"/>
        <v/>
      </c>
      <c r="Z383" s="48"/>
      <c r="AA383" s="15" t="str">
        <f>+IFERROR(VLOOKUP(#REF!&amp;"-"&amp;ROW()-89,[1]ワークシート!$F$2:$BX$1002,10,0)&amp;"","")</f>
        <v/>
      </c>
      <c r="AB383" s="25"/>
      <c r="AC383" s="125" t="str">
        <f>+IFERROR(VLOOKUP(#REF!&amp;"-"&amp;ROW()-89,[1]ワークシート!$F$2:$BX$1002,63,0),"")</f>
        <v/>
      </c>
      <c r="AD383" s="125"/>
      <c r="AE383" s="48" t="str">
        <f t="shared" si="9"/>
        <v/>
      </c>
      <c r="AF383" s="48"/>
      <c r="AG383" s="48" t="str">
        <f>+IFERROR(IF(VLOOKUP(#REF!&amp;"-"&amp;ROW()-89,[1]ワークシート!$F$2:$BX$1002,64,0)="","",VLOOKUP(#REF!&amp;"-"&amp;ROW()-89,[1]ワークシート!$F$2:$BX$1002,64,0)),"")</f>
        <v/>
      </c>
      <c r="AH383" s="48"/>
      <c r="AJ383" s="138">
        <v>300</v>
      </c>
      <c r="AK383" s="138" t="e">
        <f>+#REF!&amp;AJ383</f>
        <v>#REF!</v>
      </c>
      <c r="AL383" s="43"/>
      <c r="AM383" s="43" t="str">
        <f>+IFERROR(IF(VLOOKUP(#REF!&amp;"-"&amp;ROW()-89,[1]ワークシート!$F$2:$BW$1002,12,0)="","",VLOOKUP(#REF!&amp;"-"&amp;ROW()-89,[1]ワークシート!$F$2:$BW$1002,12,0)),"")</f>
        <v/>
      </c>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row>
    <row r="384" spans="1:70" ht="17.25" hidden="1">
      <c r="A384" s="16"/>
      <c r="B384" s="16"/>
      <c r="C384" s="16"/>
      <c r="D384" s="16"/>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139"/>
      <c r="AK384" s="139"/>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row>
    <row r="385" spans="1:70" ht="17.25" hidden="1">
      <c r="A385" s="16"/>
      <c r="B385" s="16"/>
      <c r="C385" s="16"/>
      <c r="D385" s="16"/>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139"/>
      <c r="AK385" s="139"/>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row>
    <row r="386" spans="1:70" ht="17.25" hidden="1">
      <c r="A386" s="16"/>
      <c r="B386" s="16"/>
      <c r="C386" s="16"/>
      <c r="D386" s="16"/>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139"/>
      <c r="AK386" s="139"/>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row>
    <row r="387" spans="1:70" ht="17.25" hidden="1">
      <c r="A387" s="16"/>
      <c r="B387" s="16"/>
      <c r="C387" s="16"/>
      <c r="D387" s="16"/>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139"/>
      <c r="AK387" s="139"/>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row>
    <row r="388" spans="1:70" ht="17.25">
      <c r="A388" s="16"/>
      <c r="B388" s="16"/>
      <c r="C388" s="16"/>
      <c r="D388" s="16"/>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139"/>
      <c r="AK388" s="139"/>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row>
    <row r="389" spans="1:70" ht="17.25">
      <c r="A389" s="16"/>
      <c r="B389" s="16"/>
      <c r="C389" s="16"/>
      <c r="D389" s="16"/>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139"/>
      <c r="AK389" s="139"/>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row>
    <row r="390" spans="1:70" ht="17.25">
      <c r="A390" s="16"/>
      <c r="B390" s="16"/>
      <c r="C390" s="16"/>
      <c r="D390" s="16"/>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139"/>
      <c r="AK390" s="139"/>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row>
    <row r="391" spans="1:70" ht="17.25">
      <c r="A391" s="16"/>
      <c r="B391" s="16"/>
      <c r="C391" s="16"/>
      <c r="D391" s="16"/>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139"/>
      <c r="AK391" s="139"/>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row>
    <row r="392" spans="1:70" ht="17.25">
      <c r="A392" s="16"/>
      <c r="B392" s="16"/>
      <c r="C392" s="16"/>
      <c r="D392" s="16"/>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139"/>
      <c r="AK392" s="139"/>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row>
    <row r="393" spans="1:70" ht="17.25">
      <c r="A393" s="16"/>
      <c r="B393" s="16"/>
      <c r="C393" s="16"/>
      <c r="D393" s="16"/>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139"/>
      <c r="AK393" s="139"/>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row>
    <row r="394" spans="1:70" ht="17.25">
      <c r="A394" s="16"/>
      <c r="B394" s="16"/>
      <c r="C394" s="16"/>
      <c r="D394" s="16"/>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139"/>
      <c r="AK394" s="139"/>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row>
    <row r="395" spans="1:70" ht="17.25">
      <c r="A395" s="16"/>
      <c r="B395" s="16"/>
      <c r="C395" s="16"/>
      <c r="D395" s="16"/>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139"/>
      <c r="AK395" s="139"/>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row>
    <row r="396" spans="1:70" ht="17.25">
      <c r="A396" s="16"/>
      <c r="B396" s="16"/>
      <c r="C396" s="16"/>
      <c r="D396" s="16"/>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139"/>
      <c r="AK396" s="139"/>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row>
    <row r="397" spans="1:70" ht="17.25">
      <c r="A397" s="16"/>
      <c r="B397" s="16"/>
      <c r="C397" s="16"/>
      <c r="D397" s="16"/>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139"/>
      <c r="AK397" s="139"/>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row>
    <row r="398" spans="1:70" ht="17.25">
      <c r="A398" s="16"/>
      <c r="B398" s="16"/>
      <c r="C398" s="16"/>
      <c r="D398" s="16"/>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139"/>
      <c r="AK398" s="139"/>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row>
    <row r="399" spans="1:70" ht="17.25">
      <c r="A399" s="16"/>
      <c r="B399" s="16"/>
      <c r="C399" s="16"/>
      <c r="D399" s="16"/>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139"/>
      <c r="AK399" s="139"/>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row>
    <row r="400" spans="1:70" ht="17.25">
      <c r="A400" s="16"/>
      <c r="B400" s="16"/>
      <c r="C400" s="16"/>
      <c r="D400" s="16"/>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139"/>
      <c r="AK400" s="139"/>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row>
    <row r="401" spans="1:70" ht="17.25">
      <c r="A401" s="16"/>
      <c r="B401" s="16"/>
      <c r="C401" s="16"/>
      <c r="D401" s="16"/>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139"/>
      <c r="AK401" s="139"/>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row>
    <row r="402" spans="1:70" ht="17.25">
      <c r="A402" s="16"/>
      <c r="B402" s="16"/>
      <c r="C402" s="16"/>
      <c r="D402" s="16"/>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139"/>
      <c r="AK402" s="139"/>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row>
    <row r="403" spans="1:70" ht="17.25">
      <c r="A403" s="16"/>
      <c r="B403" s="16"/>
      <c r="C403" s="16"/>
      <c r="D403" s="16"/>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139"/>
      <c r="AK403" s="139"/>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row>
    <row r="404" spans="1:70" ht="17.25">
      <c r="A404" s="16"/>
      <c r="B404" s="16"/>
      <c r="C404" s="16"/>
      <c r="D404" s="16"/>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139"/>
      <c r="AK404" s="139"/>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row>
    <row r="405" spans="1:70" ht="17.25">
      <c r="A405" s="16"/>
      <c r="B405" s="16"/>
      <c r="C405" s="16"/>
      <c r="D405" s="16"/>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139"/>
      <c r="AK405" s="139"/>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row>
    <row r="406" spans="1:70" ht="17.25">
      <c r="A406" s="16"/>
      <c r="B406" s="16"/>
      <c r="C406" s="16"/>
      <c r="D406" s="16"/>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139"/>
      <c r="AK406" s="139"/>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row>
    <row r="407" spans="1:70" ht="17.25">
      <c r="A407" s="16"/>
      <c r="B407" s="16"/>
      <c r="C407" s="16"/>
      <c r="D407" s="16"/>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139"/>
      <c r="AK407" s="139"/>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row>
    <row r="408" spans="1:70" ht="17.25">
      <c r="A408" s="16"/>
      <c r="B408" s="16"/>
      <c r="C408" s="16"/>
      <c r="D408" s="16"/>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139"/>
      <c r="AK408" s="139"/>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row>
    <row r="409" spans="1:70" ht="17.25">
      <c r="A409" s="16"/>
      <c r="B409" s="16"/>
      <c r="C409" s="16"/>
      <c r="D409" s="16"/>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139"/>
      <c r="AK409" s="139"/>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row>
    <row r="410" spans="1:70" ht="17.25">
      <c r="A410" s="16"/>
      <c r="B410" s="16"/>
      <c r="C410" s="16"/>
      <c r="D410" s="16"/>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139"/>
      <c r="AK410" s="139"/>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row>
    <row r="411" spans="1:70" ht="17.25">
      <c r="A411" s="16"/>
      <c r="B411" s="16"/>
      <c r="C411" s="16"/>
      <c r="D411" s="16"/>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139"/>
      <c r="AK411" s="139"/>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row>
    <row r="412" spans="1:70" ht="17.25">
      <c r="A412" s="16"/>
      <c r="B412" s="16"/>
      <c r="C412" s="16"/>
      <c r="D412" s="16"/>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139"/>
      <c r="AK412" s="139"/>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row>
    <row r="413" spans="1:70" ht="17.25">
      <c r="A413" s="16"/>
      <c r="B413" s="16"/>
      <c r="C413" s="16"/>
      <c r="D413" s="16"/>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139"/>
      <c r="AK413" s="139"/>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row>
    <row r="414" spans="1:70" ht="17.25">
      <c r="A414" s="16"/>
      <c r="B414" s="16"/>
      <c r="C414" s="16"/>
      <c r="D414" s="16"/>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139"/>
      <c r="AK414" s="139"/>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row>
    <row r="415" spans="1:70" ht="17.25">
      <c r="A415" s="16"/>
      <c r="B415" s="16"/>
      <c r="C415" s="16"/>
      <c r="D415" s="16"/>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139"/>
      <c r="AK415" s="139"/>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row>
    <row r="416" spans="1:70" ht="17.25">
      <c r="A416" s="16"/>
      <c r="B416" s="16"/>
      <c r="C416" s="16"/>
      <c r="D416" s="16"/>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139"/>
      <c r="AK416" s="139"/>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row>
    <row r="417" spans="1:70" ht="17.25">
      <c r="A417" s="16"/>
      <c r="B417" s="16"/>
      <c r="C417" s="16"/>
      <c r="D417" s="16"/>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139"/>
      <c r="AK417" s="139"/>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row>
    <row r="418" spans="1:70" ht="17.25">
      <c r="A418" s="16"/>
      <c r="B418" s="16"/>
      <c r="C418" s="16"/>
      <c r="D418" s="16"/>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139"/>
      <c r="AK418" s="139"/>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row>
    <row r="419" spans="1:70" ht="17.25">
      <c r="A419" s="16"/>
      <c r="B419" s="16"/>
      <c r="C419" s="16"/>
      <c r="D419" s="16"/>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139"/>
      <c r="AK419" s="139"/>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row>
    <row r="420" spans="1:70" ht="17.25">
      <c r="A420" s="16"/>
      <c r="B420" s="16"/>
      <c r="C420" s="16"/>
      <c r="D420" s="16"/>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139"/>
      <c r="AK420" s="139"/>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row>
    <row r="421" spans="1:70" ht="17.25">
      <c r="A421" s="16"/>
      <c r="B421" s="16"/>
      <c r="C421" s="16"/>
      <c r="D421" s="16"/>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139"/>
      <c r="AK421" s="139"/>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row>
    <row r="422" spans="1:70" ht="17.25">
      <c r="A422" s="16"/>
      <c r="B422" s="16"/>
      <c r="C422" s="16"/>
      <c r="D422" s="16"/>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139"/>
      <c r="AK422" s="139"/>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row>
    <row r="423" spans="1:70" ht="17.25">
      <c r="A423" s="16"/>
      <c r="B423" s="16"/>
      <c r="C423" s="16"/>
      <c r="D423" s="16"/>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139"/>
      <c r="AK423" s="139"/>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row>
    <row r="424" spans="1:70" ht="17.25">
      <c r="A424" s="16"/>
      <c r="B424" s="16"/>
      <c r="C424" s="16"/>
      <c r="D424" s="16"/>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139"/>
      <c r="AK424" s="139"/>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row>
    <row r="425" spans="1:70" ht="17.25">
      <c r="A425" s="16"/>
      <c r="B425" s="16"/>
      <c r="C425" s="16"/>
      <c r="D425" s="16"/>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139"/>
      <c r="AK425" s="139"/>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row>
    <row r="426" spans="1:70" ht="17.25">
      <c r="A426" s="16"/>
      <c r="B426" s="16"/>
      <c r="C426" s="16"/>
      <c r="D426" s="16"/>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139"/>
      <c r="AK426" s="139"/>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row>
    <row r="427" spans="1:70" ht="17.25">
      <c r="A427" s="16"/>
      <c r="B427" s="16"/>
      <c r="C427" s="16"/>
      <c r="D427" s="16"/>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139"/>
      <c r="AK427" s="139"/>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row>
    <row r="428" spans="1:70" ht="17.25">
      <c r="A428" s="16"/>
      <c r="B428" s="16"/>
      <c r="C428" s="16"/>
      <c r="D428" s="16"/>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139"/>
      <c r="AK428" s="139"/>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row>
    <row r="429" spans="1:70" ht="17.25">
      <c r="A429" s="16"/>
      <c r="B429" s="16"/>
      <c r="C429" s="16"/>
      <c r="D429" s="16"/>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139"/>
      <c r="AK429" s="139"/>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row>
    <row r="430" spans="1:70" ht="17.25">
      <c r="A430" s="16"/>
      <c r="B430" s="16"/>
      <c r="C430" s="16"/>
      <c r="D430" s="16"/>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139"/>
      <c r="AK430" s="139"/>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row>
    <row r="431" spans="1:70" ht="17.25">
      <c r="A431" s="16"/>
      <c r="B431" s="16"/>
      <c r="C431" s="16"/>
      <c r="D431" s="16"/>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139"/>
      <c r="AK431" s="139"/>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row>
    <row r="432" spans="1:70" ht="17.25">
      <c r="A432" s="16"/>
      <c r="B432" s="16"/>
      <c r="C432" s="16"/>
      <c r="D432" s="16"/>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139"/>
      <c r="AK432" s="139"/>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row>
    <row r="433" spans="1:70" ht="17.25">
      <c r="A433" s="16"/>
      <c r="B433" s="16"/>
      <c r="C433" s="16"/>
      <c r="D433" s="16"/>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139"/>
      <c r="AK433" s="139"/>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row>
    <row r="434" spans="1:70" ht="17.25">
      <c r="A434" s="16"/>
      <c r="B434" s="16"/>
      <c r="C434" s="16"/>
      <c r="D434" s="16"/>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139"/>
      <c r="AK434" s="139"/>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row>
    <row r="435" spans="1:70" ht="17.25">
      <c r="A435" s="16"/>
      <c r="B435" s="16"/>
      <c r="C435" s="16"/>
      <c r="D435" s="16"/>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139"/>
      <c r="AK435" s="139"/>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row>
    <row r="436" spans="1:70" ht="17.25">
      <c r="A436" s="16"/>
      <c r="B436" s="16"/>
      <c r="C436" s="16"/>
      <c r="D436" s="16"/>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139"/>
      <c r="AK436" s="139"/>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row>
    <row r="437" spans="1:70" ht="17.25">
      <c r="A437" s="16"/>
      <c r="B437" s="16"/>
      <c r="C437" s="16"/>
      <c r="D437" s="16"/>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139"/>
      <c r="AK437" s="139"/>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row>
    <row r="438" spans="1:70" ht="17.25">
      <c r="A438" s="16"/>
      <c r="B438" s="16"/>
      <c r="C438" s="16"/>
      <c r="D438" s="16"/>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139"/>
      <c r="AK438" s="139"/>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row>
  </sheetData>
  <mergeCells count="4801">
    <mergeCell ref="A1:B1"/>
    <mergeCell ref="E1:M1"/>
    <mergeCell ref="AC1:AD1"/>
    <mergeCell ref="AE1:AH1"/>
    <mergeCell ref="A2:D2"/>
    <mergeCell ref="R3:W3"/>
    <mergeCell ref="R4:W4"/>
    <mergeCell ref="R5:W5"/>
    <mergeCell ref="R6:W6"/>
    <mergeCell ref="A8:I8"/>
    <mergeCell ref="J8:P8"/>
    <mergeCell ref="Q8:X8"/>
    <mergeCell ref="Y8:AD8"/>
    <mergeCell ref="A9:F9"/>
    <mergeCell ref="A10:B10"/>
    <mergeCell ref="C10:D10"/>
    <mergeCell ref="E10:F10"/>
    <mergeCell ref="A11:B11"/>
    <mergeCell ref="C11:D11"/>
    <mergeCell ref="E11:F11"/>
    <mergeCell ref="H11:I11"/>
    <mergeCell ref="J11:L11"/>
    <mergeCell ref="M11:N11"/>
    <mergeCell ref="O11:P11"/>
    <mergeCell ref="Q11:S11"/>
    <mergeCell ref="T11:U11"/>
    <mergeCell ref="V11:X11"/>
    <mergeCell ref="Y11:Z11"/>
    <mergeCell ref="AA11:AB11"/>
    <mergeCell ref="AC11:AD11"/>
    <mergeCell ref="AE11:AF11"/>
    <mergeCell ref="AG11:AH11"/>
    <mergeCell ref="A12:B12"/>
    <mergeCell ref="C12:D12"/>
    <mergeCell ref="E12:F12"/>
    <mergeCell ref="H12:I12"/>
    <mergeCell ref="J12:L12"/>
    <mergeCell ref="M12:N12"/>
    <mergeCell ref="O12:P12"/>
    <mergeCell ref="Q12:S12"/>
    <mergeCell ref="T12:U12"/>
    <mergeCell ref="V12:X12"/>
    <mergeCell ref="Y12:Z12"/>
    <mergeCell ref="AA12:AB12"/>
    <mergeCell ref="AC12:AD12"/>
    <mergeCell ref="AE12:AF12"/>
    <mergeCell ref="AG12:AH12"/>
    <mergeCell ref="A13:B13"/>
    <mergeCell ref="C13:D13"/>
    <mergeCell ref="E13:F13"/>
    <mergeCell ref="H13:I13"/>
    <mergeCell ref="J13:L13"/>
    <mergeCell ref="M13:N13"/>
    <mergeCell ref="O13:P13"/>
    <mergeCell ref="Q13:S13"/>
    <mergeCell ref="T13:U13"/>
    <mergeCell ref="V13:X13"/>
    <mergeCell ref="Y13:Z13"/>
    <mergeCell ref="AA13:AB13"/>
    <mergeCell ref="AC13:AD13"/>
    <mergeCell ref="AE13:AF13"/>
    <mergeCell ref="AG13:AH13"/>
    <mergeCell ref="A14:B14"/>
    <mergeCell ref="C14:D14"/>
    <mergeCell ref="E14:F14"/>
    <mergeCell ref="H14:I14"/>
    <mergeCell ref="J14:L14"/>
    <mergeCell ref="M14:N14"/>
    <mergeCell ref="O14:P14"/>
    <mergeCell ref="Q14:S14"/>
    <mergeCell ref="T14:U14"/>
    <mergeCell ref="V14:X14"/>
    <mergeCell ref="Y14:Z14"/>
    <mergeCell ref="AA14:AB14"/>
    <mergeCell ref="AC14:AD14"/>
    <mergeCell ref="AE14:AF14"/>
    <mergeCell ref="AG14:AH14"/>
    <mergeCell ref="A15:B15"/>
    <mergeCell ref="C15:D15"/>
    <mergeCell ref="E15:F15"/>
    <mergeCell ref="H15:I15"/>
    <mergeCell ref="J15:L15"/>
    <mergeCell ref="M15:N15"/>
    <mergeCell ref="O15:P15"/>
    <mergeCell ref="Q15:S15"/>
    <mergeCell ref="T15:U15"/>
    <mergeCell ref="V15:X15"/>
    <mergeCell ref="Y15:Z15"/>
    <mergeCell ref="AA15:AB15"/>
    <mergeCell ref="AC15:AD15"/>
    <mergeCell ref="AE15:AF15"/>
    <mergeCell ref="AG15:AH15"/>
    <mergeCell ref="A16:B16"/>
    <mergeCell ref="C16:D16"/>
    <mergeCell ref="E16:F16"/>
    <mergeCell ref="H16:I16"/>
    <mergeCell ref="J16:L16"/>
    <mergeCell ref="M16:N16"/>
    <mergeCell ref="O16:P16"/>
    <mergeCell ref="Q16:S16"/>
    <mergeCell ref="T16:U16"/>
    <mergeCell ref="V16:X16"/>
    <mergeCell ref="Y16:Z16"/>
    <mergeCell ref="AA16:AB16"/>
    <mergeCell ref="AC16:AD16"/>
    <mergeCell ref="AE16:AF16"/>
    <mergeCell ref="AG16:AH16"/>
    <mergeCell ref="A17:B17"/>
    <mergeCell ref="C17:D17"/>
    <mergeCell ref="E17:F17"/>
    <mergeCell ref="H17:I17"/>
    <mergeCell ref="J17:L17"/>
    <mergeCell ref="M17:N17"/>
    <mergeCell ref="O17:P17"/>
    <mergeCell ref="Q17:S17"/>
    <mergeCell ref="T17:U17"/>
    <mergeCell ref="V17:X17"/>
    <mergeCell ref="Y17:Z17"/>
    <mergeCell ref="AA17:AB17"/>
    <mergeCell ref="AC17:AD17"/>
    <mergeCell ref="AE17:AF17"/>
    <mergeCell ref="AG17:AH17"/>
    <mergeCell ref="A19:G19"/>
    <mergeCell ref="M22:Y22"/>
    <mergeCell ref="Z24:AA24"/>
    <mergeCell ref="AB24:AC24"/>
    <mergeCell ref="AD24:AF24"/>
    <mergeCell ref="AG24:AH24"/>
    <mergeCell ref="A25:B25"/>
    <mergeCell ref="C25:D25"/>
    <mergeCell ref="F25:G25"/>
    <mergeCell ref="H25:I25"/>
    <mergeCell ref="S25:V25"/>
    <mergeCell ref="Z25:AA25"/>
    <mergeCell ref="AD25:AF25"/>
    <mergeCell ref="A26:B26"/>
    <mergeCell ref="C26:D26"/>
    <mergeCell ref="F26:G26"/>
    <mergeCell ref="H26:I26"/>
    <mergeCell ref="S26:V26"/>
    <mergeCell ref="Z26:AA26"/>
    <mergeCell ref="AD26:AF26"/>
    <mergeCell ref="A27:B27"/>
    <mergeCell ref="C27:D27"/>
    <mergeCell ref="E27:G27"/>
    <mergeCell ref="H27:I27"/>
    <mergeCell ref="S27:V27"/>
    <mergeCell ref="Z27:AA27"/>
    <mergeCell ref="AD27:AF27"/>
    <mergeCell ref="A28:B28"/>
    <mergeCell ref="C28:D28"/>
    <mergeCell ref="E28:G28"/>
    <mergeCell ref="H28:I28"/>
    <mergeCell ref="S28:V28"/>
    <mergeCell ref="Z28:AA28"/>
    <mergeCell ref="AB28:AC28"/>
    <mergeCell ref="AD28:AF28"/>
    <mergeCell ref="B79:J79"/>
    <mergeCell ref="K79:S79"/>
    <mergeCell ref="A81:I81"/>
    <mergeCell ref="J81:P81"/>
    <mergeCell ref="Q81:X81"/>
    <mergeCell ref="Y81:AD81"/>
    <mergeCell ref="A82:F82"/>
    <mergeCell ref="A83:B83"/>
    <mergeCell ref="C83:D83"/>
    <mergeCell ref="E83:F83"/>
    <mergeCell ref="A84:B84"/>
    <mergeCell ref="C84:D84"/>
    <mergeCell ref="E84:F84"/>
    <mergeCell ref="H84:I84"/>
    <mergeCell ref="J84:L84"/>
    <mergeCell ref="M84:N84"/>
    <mergeCell ref="O84:P84"/>
    <mergeCell ref="Q84:S84"/>
    <mergeCell ref="T84:U84"/>
    <mergeCell ref="V84:X84"/>
    <mergeCell ref="Y84:Z84"/>
    <mergeCell ref="AA84:AB84"/>
    <mergeCell ref="AC84:AD84"/>
    <mergeCell ref="AE84:AF84"/>
    <mergeCell ref="AG84:AH84"/>
    <mergeCell ref="A85:B85"/>
    <mergeCell ref="C85:D85"/>
    <mergeCell ref="E85:F85"/>
    <mergeCell ref="H85:I85"/>
    <mergeCell ref="J85:L85"/>
    <mergeCell ref="M85:N85"/>
    <mergeCell ref="O85:P85"/>
    <mergeCell ref="Q85:S85"/>
    <mergeCell ref="T85:U85"/>
    <mergeCell ref="V85:X85"/>
    <mergeCell ref="Y85:Z85"/>
    <mergeCell ref="AA85:AB85"/>
    <mergeCell ref="AC85:AD85"/>
    <mergeCell ref="AE85:AF85"/>
    <mergeCell ref="AG85:AH85"/>
    <mergeCell ref="A86:B86"/>
    <mergeCell ref="C86:D86"/>
    <mergeCell ref="E86:F86"/>
    <mergeCell ref="H86:I86"/>
    <mergeCell ref="J86:L86"/>
    <mergeCell ref="M86:N86"/>
    <mergeCell ref="O86:P86"/>
    <mergeCell ref="Q86:S86"/>
    <mergeCell ref="T86:U86"/>
    <mergeCell ref="V86:X86"/>
    <mergeCell ref="Y86:Z86"/>
    <mergeCell ref="AA86:AB86"/>
    <mergeCell ref="AC86:AD86"/>
    <mergeCell ref="AE86:AF86"/>
    <mergeCell ref="AG86:AH86"/>
    <mergeCell ref="A87:B87"/>
    <mergeCell ref="C87:D87"/>
    <mergeCell ref="E87:F87"/>
    <mergeCell ref="H87:I87"/>
    <mergeCell ref="J87:L87"/>
    <mergeCell ref="M87:N87"/>
    <mergeCell ref="O87:P87"/>
    <mergeCell ref="Q87:S87"/>
    <mergeCell ref="T87:U87"/>
    <mergeCell ref="V87:X87"/>
    <mergeCell ref="Y87:Z87"/>
    <mergeCell ref="AA87:AB87"/>
    <mergeCell ref="AC87:AD87"/>
    <mergeCell ref="AE87:AF87"/>
    <mergeCell ref="AG87:AH87"/>
    <mergeCell ref="A88:B88"/>
    <mergeCell ref="C88:D88"/>
    <mergeCell ref="E88:F88"/>
    <mergeCell ref="H88:I88"/>
    <mergeCell ref="J88:L88"/>
    <mergeCell ref="M88:N88"/>
    <mergeCell ref="O88:P88"/>
    <mergeCell ref="Q88:S88"/>
    <mergeCell ref="T88:U88"/>
    <mergeCell ref="V88:X88"/>
    <mergeCell ref="Y88:Z88"/>
    <mergeCell ref="AA88:AB88"/>
    <mergeCell ref="AC88:AD88"/>
    <mergeCell ref="AE88:AF88"/>
    <mergeCell ref="AG88:AH88"/>
    <mergeCell ref="A89:B89"/>
    <mergeCell ref="C89:D89"/>
    <mergeCell ref="E89:F89"/>
    <mergeCell ref="H89:I89"/>
    <mergeCell ref="J89:L89"/>
    <mergeCell ref="M89:N89"/>
    <mergeCell ref="O89:P89"/>
    <mergeCell ref="Q89:S89"/>
    <mergeCell ref="T89:U89"/>
    <mergeCell ref="V89:X89"/>
    <mergeCell ref="Y89:Z89"/>
    <mergeCell ref="AA89:AB89"/>
    <mergeCell ref="AC89:AD89"/>
    <mergeCell ref="AE89:AF89"/>
    <mergeCell ref="AG89:AH89"/>
    <mergeCell ref="A90:B90"/>
    <mergeCell ref="C90:D90"/>
    <mergeCell ref="E90:F90"/>
    <mergeCell ref="H90:I90"/>
    <mergeCell ref="J90:L90"/>
    <mergeCell ref="M90:N90"/>
    <mergeCell ref="O90:P90"/>
    <mergeCell ref="Q90:S90"/>
    <mergeCell ref="T90:U90"/>
    <mergeCell ref="V90:X90"/>
    <mergeCell ref="Y90:Z90"/>
    <mergeCell ref="AA90:AB90"/>
    <mergeCell ref="AC90:AD90"/>
    <mergeCell ref="AE90:AF90"/>
    <mergeCell ref="AG90:AH90"/>
    <mergeCell ref="A91:B91"/>
    <mergeCell ref="C91:D91"/>
    <mergeCell ref="E91:F91"/>
    <mergeCell ref="H91:I91"/>
    <mergeCell ref="J91:L91"/>
    <mergeCell ref="M91:N91"/>
    <mergeCell ref="O91:P91"/>
    <mergeCell ref="Q91:S91"/>
    <mergeCell ref="T91:U91"/>
    <mergeCell ref="V91:X91"/>
    <mergeCell ref="Y91:Z91"/>
    <mergeCell ref="AA91:AB91"/>
    <mergeCell ref="AC91:AD91"/>
    <mergeCell ref="AE91:AF91"/>
    <mergeCell ref="AG91:AH91"/>
    <mergeCell ref="A92:B92"/>
    <mergeCell ref="C92:D92"/>
    <mergeCell ref="E92:F92"/>
    <mergeCell ref="H92:I92"/>
    <mergeCell ref="J92:L92"/>
    <mergeCell ref="M92:N92"/>
    <mergeCell ref="O92:P92"/>
    <mergeCell ref="Q92:S92"/>
    <mergeCell ref="T92:U92"/>
    <mergeCell ref="V92:X92"/>
    <mergeCell ref="Y92:Z92"/>
    <mergeCell ref="AA92:AB92"/>
    <mergeCell ref="AC92:AD92"/>
    <mergeCell ref="AE92:AF92"/>
    <mergeCell ref="AG92:AH92"/>
    <mergeCell ref="A93:B93"/>
    <mergeCell ref="C93:D93"/>
    <mergeCell ref="E93:F93"/>
    <mergeCell ref="H93:I93"/>
    <mergeCell ref="J93:L93"/>
    <mergeCell ref="M93:N93"/>
    <mergeCell ref="O93:P93"/>
    <mergeCell ref="Q93:S93"/>
    <mergeCell ref="T93:U93"/>
    <mergeCell ref="V93:X93"/>
    <mergeCell ref="Y93:Z93"/>
    <mergeCell ref="AA93:AB93"/>
    <mergeCell ref="AC93:AD93"/>
    <mergeCell ref="AE93:AF93"/>
    <mergeCell ref="AG93:AH93"/>
    <mergeCell ref="A94:B94"/>
    <mergeCell ref="C94:D94"/>
    <mergeCell ref="E94:F94"/>
    <mergeCell ref="H94:I94"/>
    <mergeCell ref="J94:L94"/>
    <mergeCell ref="M94:N94"/>
    <mergeCell ref="O94:P94"/>
    <mergeCell ref="Q94:S94"/>
    <mergeCell ref="T94:U94"/>
    <mergeCell ref="V94:X94"/>
    <mergeCell ref="Y94:Z94"/>
    <mergeCell ref="AA94:AB94"/>
    <mergeCell ref="AC94:AD94"/>
    <mergeCell ref="AE94:AF94"/>
    <mergeCell ref="AG94:AH94"/>
    <mergeCell ref="A95:B95"/>
    <mergeCell ref="C95:D95"/>
    <mergeCell ref="E95:F95"/>
    <mergeCell ref="H95:I95"/>
    <mergeCell ref="J95:L95"/>
    <mergeCell ref="M95:N95"/>
    <mergeCell ref="O95:P95"/>
    <mergeCell ref="Q95:S95"/>
    <mergeCell ref="T95:U95"/>
    <mergeCell ref="V95:X95"/>
    <mergeCell ref="Y95:Z95"/>
    <mergeCell ref="AA95:AB95"/>
    <mergeCell ref="AC95:AD95"/>
    <mergeCell ref="AE95:AF95"/>
    <mergeCell ref="AG95:AH95"/>
    <mergeCell ref="A96:B96"/>
    <mergeCell ref="C96:D96"/>
    <mergeCell ref="E96:F96"/>
    <mergeCell ref="H96:I96"/>
    <mergeCell ref="J96:L96"/>
    <mergeCell ref="M96:N96"/>
    <mergeCell ref="O96:P96"/>
    <mergeCell ref="Q96:S96"/>
    <mergeCell ref="T96:U96"/>
    <mergeCell ref="V96:X96"/>
    <mergeCell ref="Y96:Z96"/>
    <mergeCell ref="AA96:AB96"/>
    <mergeCell ref="AC96:AD96"/>
    <mergeCell ref="AE96:AF96"/>
    <mergeCell ref="AG96:AH96"/>
    <mergeCell ref="A97:B97"/>
    <mergeCell ref="C97:D97"/>
    <mergeCell ref="E97:F97"/>
    <mergeCell ref="H97:I97"/>
    <mergeCell ref="J97:L97"/>
    <mergeCell ref="M97:N97"/>
    <mergeCell ref="O97:P97"/>
    <mergeCell ref="Q97:S97"/>
    <mergeCell ref="T97:U97"/>
    <mergeCell ref="V97:X97"/>
    <mergeCell ref="Y97:Z97"/>
    <mergeCell ref="AA97:AB97"/>
    <mergeCell ref="AC97:AD97"/>
    <mergeCell ref="AE97:AF97"/>
    <mergeCell ref="AG97:AH97"/>
    <mergeCell ref="A98:B98"/>
    <mergeCell ref="C98:D98"/>
    <mergeCell ref="E98:F98"/>
    <mergeCell ref="H98:I98"/>
    <mergeCell ref="J98:L98"/>
    <mergeCell ref="M98:N98"/>
    <mergeCell ref="O98:P98"/>
    <mergeCell ref="Q98:S98"/>
    <mergeCell ref="T98:U98"/>
    <mergeCell ref="V98:X98"/>
    <mergeCell ref="Y98:Z98"/>
    <mergeCell ref="AA98:AB98"/>
    <mergeCell ref="AC98:AD98"/>
    <mergeCell ref="AE98:AF98"/>
    <mergeCell ref="AG98:AH98"/>
    <mergeCell ref="A99:B99"/>
    <mergeCell ref="C99:D99"/>
    <mergeCell ref="E99:F99"/>
    <mergeCell ref="H99:I99"/>
    <mergeCell ref="J99:L99"/>
    <mergeCell ref="M99:N99"/>
    <mergeCell ref="O99:P99"/>
    <mergeCell ref="Q99:S99"/>
    <mergeCell ref="T99:U99"/>
    <mergeCell ref="V99:X99"/>
    <mergeCell ref="Y99:Z99"/>
    <mergeCell ref="AA99:AB99"/>
    <mergeCell ref="AC99:AD99"/>
    <mergeCell ref="AE99:AF99"/>
    <mergeCell ref="AG99:AH99"/>
    <mergeCell ref="A100:B100"/>
    <mergeCell ref="C100:D100"/>
    <mergeCell ref="E100:F100"/>
    <mergeCell ref="H100:I100"/>
    <mergeCell ref="J100:L100"/>
    <mergeCell ref="M100:N100"/>
    <mergeCell ref="O100:P100"/>
    <mergeCell ref="Q100:S100"/>
    <mergeCell ref="T100:U100"/>
    <mergeCell ref="V100:X100"/>
    <mergeCell ref="Y100:Z100"/>
    <mergeCell ref="AA100:AB100"/>
    <mergeCell ref="AC100:AD100"/>
    <mergeCell ref="AE100:AF100"/>
    <mergeCell ref="AG100:AH100"/>
    <mergeCell ref="A101:B101"/>
    <mergeCell ref="C101:D101"/>
    <mergeCell ref="E101:F101"/>
    <mergeCell ref="H101:I101"/>
    <mergeCell ref="J101:L101"/>
    <mergeCell ref="M101:N101"/>
    <mergeCell ref="O101:P101"/>
    <mergeCell ref="Q101:S101"/>
    <mergeCell ref="T101:U101"/>
    <mergeCell ref="V101:X101"/>
    <mergeCell ref="Y101:Z101"/>
    <mergeCell ref="AA101:AB101"/>
    <mergeCell ref="AC101:AD101"/>
    <mergeCell ref="AE101:AF101"/>
    <mergeCell ref="AG101:AH101"/>
    <mergeCell ref="A102:B102"/>
    <mergeCell ref="C102:D102"/>
    <mergeCell ref="E102:F102"/>
    <mergeCell ref="H102:I102"/>
    <mergeCell ref="J102:L102"/>
    <mergeCell ref="M102:N102"/>
    <mergeCell ref="O102:P102"/>
    <mergeCell ref="Q102:S102"/>
    <mergeCell ref="T102:U102"/>
    <mergeCell ref="V102:X102"/>
    <mergeCell ref="Y102:Z102"/>
    <mergeCell ref="AA102:AB102"/>
    <mergeCell ref="AC102:AD102"/>
    <mergeCell ref="AE102:AF102"/>
    <mergeCell ref="AG102:AH102"/>
    <mergeCell ref="A103:B103"/>
    <mergeCell ref="C103:D103"/>
    <mergeCell ref="E103:F103"/>
    <mergeCell ref="H103:I103"/>
    <mergeCell ref="J103:L103"/>
    <mergeCell ref="M103:N103"/>
    <mergeCell ref="O103:P103"/>
    <mergeCell ref="Q103:S103"/>
    <mergeCell ref="T103:U103"/>
    <mergeCell ref="V103:X103"/>
    <mergeCell ref="Y103:Z103"/>
    <mergeCell ref="AA103:AB103"/>
    <mergeCell ref="AC103:AD103"/>
    <mergeCell ref="AE103:AF103"/>
    <mergeCell ref="AG103:AH103"/>
    <mergeCell ref="A104:B104"/>
    <mergeCell ref="C104:D104"/>
    <mergeCell ref="E104:F104"/>
    <mergeCell ref="H104:I104"/>
    <mergeCell ref="J104:L104"/>
    <mergeCell ref="M104:N104"/>
    <mergeCell ref="O104:P104"/>
    <mergeCell ref="Q104:S104"/>
    <mergeCell ref="T104:U104"/>
    <mergeCell ref="V104:X104"/>
    <mergeCell ref="Y104:Z104"/>
    <mergeCell ref="AA104:AB104"/>
    <mergeCell ref="AC104:AD104"/>
    <mergeCell ref="AE104:AF104"/>
    <mergeCell ref="AG104:AH104"/>
    <mergeCell ref="A105:B105"/>
    <mergeCell ref="C105:D105"/>
    <mergeCell ref="E105:F105"/>
    <mergeCell ref="H105:I105"/>
    <mergeCell ref="J105:L105"/>
    <mergeCell ref="M105:N105"/>
    <mergeCell ref="O105:P105"/>
    <mergeCell ref="Q105:S105"/>
    <mergeCell ref="T105:U105"/>
    <mergeCell ref="V105:X105"/>
    <mergeCell ref="Y105:Z105"/>
    <mergeCell ref="AA105:AB105"/>
    <mergeCell ref="AC105:AD105"/>
    <mergeCell ref="AE105:AF105"/>
    <mergeCell ref="AG105:AH105"/>
    <mergeCell ref="A106:B106"/>
    <mergeCell ref="C106:D106"/>
    <mergeCell ref="E106:F106"/>
    <mergeCell ref="H106:I106"/>
    <mergeCell ref="J106:L106"/>
    <mergeCell ref="M106:N106"/>
    <mergeCell ref="O106:P106"/>
    <mergeCell ref="Q106:S106"/>
    <mergeCell ref="T106:U106"/>
    <mergeCell ref="V106:X106"/>
    <mergeCell ref="Y106:Z106"/>
    <mergeCell ref="AA106:AB106"/>
    <mergeCell ref="AC106:AD106"/>
    <mergeCell ref="AE106:AF106"/>
    <mergeCell ref="AG106:AH106"/>
    <mergeCell ref="A107:B107"/>
    <mergeCell ref="C107:D107"/>
    <mergeCell ref="E107:F107"/>
    <mergeCell ref="H107:I107"/>
    <mergeCell ref="J107:L107"/>
    <mergeCell ref="M107:N107"/>
    <mergeCell ref="O107:P107"/>
    <mergeCell ref="Q107:S107"/>
    <mergeCell ref="T107:U107"/>
    <mergeCell ref="V107:X107"/>
    <mergeCell ref="Y107:Z107"/>
    <mergeCell ref="AA107:AB107"/>
    <mergeCell ref="AC107:AD107"/>
    <mergeCell ref="AE107:AF107"/>
    <mergeCell ref="AG107:AH107"/>
    <mergeCell ref="A108:B108"/>
    <mergeCell ref="C108:D108"/>
    <mergeCell ref="E108:F108"/>
    <mergeCell ref="H108:I108"/>
    <mergeCell ref="J108:L108"/>
    <mergeCell ref="M108:N108"/>
    <mergeCell ref="O108:P108"/>
    <mergeCell ref="Q108:S108"/>
    <mergeCell ref="T108:U108"/>
    <mergeCell ref="V108:X108"/>
    <mergeCell ref="Y108:Z108"/>
    <mergeCell ref="AA108:AB108"/>
    <mergeCell ref="AC108:AD108"/>
    <mergeCell ref="AE108:AF108"/>
    <mergeCell ref="AG108:AH108"/>
    <mergeCell ref="A109:B109"/>
    <mergeCell ref="C109:D109"/>
    <mergeCell ref="E109:F109"/>
    <mergeCell ref="H109:I109"/>
    <mergeCell ref="J109:L109"/>
    <mergeCell ref="M109:N109"/>
    <mergeCell ref="O109:P109"/>
    <mergeCell ref="Q109:S109"/>
    <mergeCell ref="T109:U109"/>
    <mergeCell ref="V109:X109"/>
    <mergeCell ref="Y109:Z109"/>
    <mergeCell ref="AA109:AB109"/>
    <mergeCell ref="AC109:AD109"/>
    <mergeCell ref="AE109:AF109"/>
    <mergeCell ref="AG109:AH109"/>
    <mergeCell ref="A110:B110"/>
    <mergeCell ref="C110:D110"/>
    <mergeCell ref="E110:F110"/>
    <mergeCell ref="H110:I110"/>
    <mergeCell ref="J110:L110"/>
    <mergeCell ref="M110:N110"/>
    <mergeCell ref="O110:P110"/>
    <mergeCell ref="Q110:S110"/>
    <mergeCell ref="T110:U110"/>
    <mergeCell ref="V110:X110"/>
    <mergeCell ref="Y110:Z110"/>
    <mergeCell ref="AA110:AB110"/>
    <mergeCell ref="AC110:AD110"/>
    <mergeCell ref="AE110:AF110"/>
    <mergeCell ref="AG110:AH110"/>
    <mergeCell ref="A111:B111"/>
    <mergeCell ref="C111:D111"/>
    <mergeCell ref="E111:F111"/>
    <mergeCell ref="H111:I111"/>
    <mergeCell ref="J111:L111"/>
    <mergeCell ref="M111:N111"/>
    <mergeCell ref="O111:P111"/>
    <mergeCell ref="Q111:S111"/>
    <mergeCell ref="T111:U111"/>
    <mergeCell ref="V111:X111"/>
    <mergeCell ref="Y111:Z111"/>
    <mergeCell ref="AA111:AB111"/>
    <mergeCell ref="AC111:AD111"/>
    <mergeCell ref="AE111:AF111"/>
    <mergeCell ref="AG111:AH111"/>
    <mergeCell ref="A112:B112"/>
    <mergeCell ref="C112:D112"/>
    <mergeCell ref="E112:F112"/>
    <mergeCell ref="H112:I112"/>
    <mergeCell ref="J112:L112"/>
    <mergeCell ref="M112:N112"/>
    <mergeCell ref="O112:P112"/>
    <mergeCell ref="Q112:S112"/>
    <mergeCell ref="T112:U112"/>
    <mergeCell ref="V112:X112"/>
    <mergeCell ref="Y112:Z112"/>
    <mergeCell ref="AA112:AB112"/>
    <mergeCell ref="AC112:AD112"/>
    <mergeCell ref="AE112:AF112"/>
    <mergeCell ref="AG112:AH112"/>
    <mergeCell ref="A113:B113"/>
    <mergeCell ref="C113:D113"/>
    <mergeCell ref="E113:F113"/>
    <mergeCell ref="H113:I113"/>
    <mergeCell ref="J113:L113"/>
    <mergeCell ref="M113:N113"/>
    <mergeCell ref="O113:P113"/>
    <mergeCell ref="Q113:S113"/>
    <mergeCell ref="T113:U113"/>
    <mergeCell ref="V113:X113"/>
    <mergeCell ref="Y113:Z113"/>
    <mergeCell ref="AA113:AB113"/>
    <mergeCell ref="AC113:AD113"/>
    <mergeCell ref="AE113:AF113"/>
    <mergeCell ref="AG113:AH113"/>
    <mergeCell ref="A114:B114"/>
    <mergeCell ref="C114:D114"/>
    <mergeCell ref="E114:F114"/>
    <mergeCell ref="H114:I114"/>
    <mergeCell ref="J114:L114"/>
    <mergeCell ref="M114:N114"/>
    <mergeCell ref="O114:P114"/>
    <mergeCell ref="Q114:S114"/>
    <mergeCell ref="T114:U114"/>
    <mergeCell ref="V114:X114"/>
    <mergeCell ref="Y114:Z114"/>
    <mergeCell ref="AA114:AB114"/>
    <mergeCell ref="AC114:AD114"/>
    <mergeCell ref="AE114:AF114"/>
    <mergeCell ref="AG114:AH114"/>
    <mergeCell ref="A115:B115"/>
    <mergeCell ref="C115:D115"/>
    <mergeCell ref="E115:F115"/>
    <mergeCell ref="H115:I115"/>
    <mergeCell ref="J115:L115"/>
    <mergeCell ref="M115:N115"/>
    <mergeCell ref="O115:P115"/>
    <mergeCell ref="Q115:S115"/>
    <mergeCell ref="T115:U115"/>
    <mergeCell ref="V115:X115"/>
    <mergeCell ref="Y115:Z115"/>
    <mergeCell ref="AA115:AB115"/>
    <mergeCell ref="AC115:AD115"/>
    <mergeCell ref="AE115:AF115"/>
    <mergeCell ref="AG115:AH115"/>
    <mergeCell ref="A116:B116"/>
    <mergeCell ref="C116:D116"/>
    <mergeCell ref="E116:F116"/>
    <mergeCell ref="H116:I116"/>
    <mergeCell ref="J116:L116"/>
    <mergeCell ref="M116:N116"/>
    <mergeCell ref="O116:P116"/>
    <mergeCell ref="Q116:S116"/>
    <mergeCell ref="T116:U116"/>
    <mergeCell ref="V116:X116"/>
    <mergeCell ref="Y116:Z116"/>
    <mergeCell ref="AA116:AB116"/>
    <mergeCell ref="AC116:AD116"/>
    <mergeCell ref="AE116:AF116"/>
    <mergeCell ref="AG116:AH116"/>
    <mergeCell ref="A117:B117"/>
    <mergeCell ref="C117:D117"/>
    <mergeCell ref="E117:F117"/>
    <mergeCell ref="H117:I117"/>
    <mergeCell ref="J117:L117"/>
    <mergeCell ref="M117:N117"/>
    <mergeCell ref="O117:P117"/>
    <mergeCell ref="Q117:S117"/>
    <mergeCell ref="T117:U117"/>
    <mergeCell ref="V117:X117"/>
    <mergeCell ref="Y117:Z117"/>
    <mergeCell ref="AA117:AB117"/>
    <mergeCell ref="AC117:AD117"/>
    <mergeCell ref="AE117:AF117"/>
    <mergeCell ref="AG117:AH117"/>
    <mergeCell ref="A118:B118"/>
    <mergeCell ref="C118:D118"/>
    <mergeCell ref="E118:F118"/>
    <mergeCell ref="H118:I118"/>
    <mergeCell ref="J118:L118"/>
    <mergeCell ref="M118:N118"/>
    <mergeCell ref="O118:P118"/>
    <mergeCell ref="Q118:S118"/>
    <mergeCell ref="T118:U118"/>
    <mergeCell ref="V118:X118"/>
    <mergeCell ref="Y118:Z118"/>
    <mergeCell ref="AA118:AB118"/>
    <mergeCell ref="AC118:AD118"/>
    <mergeCell ref="AE118:AF118"/>
    <mergeCell ref="AG118:AH118"/>
    <mergeCell ref="A119:B119"/>
    <mergeCell ref="C119:D119"/>
    <mergeCell ref="E119:F119"/>
    <mergeCell ref="H119:I119"/>
    <mergeCell ref="J119:L119"/>
    <mergeCell ref="M119:N119"/>
    <mergeCell ref="O119:P119"/>
    <mergeCell ref="Q119:S119"/>
    <mergeCell ref="T119:U119"/>
    <mergeCell ref="V119:X119"/>
    <mergeCell ref="Y119:Z119"/>
    <mergeCell ref="AA119:AB119"/>
    <mergeCell ref="AC119:AD119"/>
    <mergeCell ref="AE119:AF119"/>
    <mergeCell ref="AG119:AH119"/>
    <mergeCell ref="A120:B120"/>
    <mergeCell ref="C120:D120"/>
    <mergeCell ref="E120:F120"/>
    <mergeCell ref="H120:I120"/>
    <mergeCell ref="J120:L120"/>
    <mergeCell ref="M120:N120"/>
    <mergeCell ref="O120:P120"/>
    <mergeCell ref="Q120:S120"/>
    <mergeCell ref="T120:U120"/>
    <mergeCell ref="V120:X120"/>
    <mergeCell ref="Y120:Z120"/>
    <mergeCell ref="AA120:AB120"/>
    <mergeCell ref="AC120:AD120"/>
    <mergeCell ref="AE120:AF120"/>
    <mergeCell ref="AG120:AH120"/>
    <mergeCell ref="A121:B121"/>
    <mergeCell ref="C121:D121"/>
    <mergeCell ref="E121:F121"/>
    <mergeCell ref="H121:I121"/>
    <mergeCell ref="J121:L121"/>
    <mergeCell ref="M121:N121"/>
    <mergeCell ref="O121:P121"/>
    <mergeCell ref="Q121:S121"/>
    <mergeCell ref="T121:U121"/>
    <mergeCell ref="V121:X121"/>
    <mergeCell ref="Y121:Z121"/>
    <mergeCell ref="AA121:AB121"/>
    <mergeCell ref="AC121:AD121"/>
    <mergeCell ref="AE121:AF121"/>
    <mergeCell ref="AG121:AH121"/>
    <mergeCell ref="A122:B122"/>
    <mergeCell ref="C122:D122"/>
    <mergeCell ref="E122:F122"/>
    <mergeCell ref="H122:I122"/>
    <mergeCell ref="J122:L122"/>
    <mergeCell ref="M122:N122"/>
    <mergeCell ref="O122:P122"/>
    <mergeCell ref="Q122:S122"/>
    <mergeCell ref="T122:U122"/>
    <mergeCell ref="V122:X122"/>
    <mergeCell ref="Y122:Z122"/>
    <mergeCell ref="AA122:AB122"/>
    <mergeCell ref="AC122:AD122"/>
    <mergeCell ref="AE122:AF122"/>
    <mergeCell ref="AG122:AH122"/>
    <mergeCell ref="A123:B123"/>
    <mergeCell ref="C123:D123"/>
    <mergeCell ref="E123:F123"/>
    <mergeCell ref="H123:I123"/>
    <mergeCell ref="J123:L123"/>
    <mergeCell ref="M123:N123"/>
    <mergeCell ref="O123:P123"/>
    <mergeCell ref="Q123:S123"/>
    <mergeCell ref="T123:U123"/>
    <mergeCell ref="V123:X123"/>
    <mergeCell ref="Y123:Z123"/>
    <mergeCell ref="AA123:AB123"/>
    <mergeCell ref="AC123:AD123"/>
    <mergeCell ref="AE123:AF123"/>
    <mergeCell ref="AG123:AH123"/>
    <mergeCell ref="A124:B124"/>
    <mergeCell ref="C124:D124"/>
    <mergeCell ref="E124:F124"/>
    <mergeCell ref="H124:I124"/>
    <mergeCell ref="J124:L124"/>
    <mergeCell ref="M124:N124"/>
    <mergeCell ref="O124:P124"/>
    <mergeCell ref="Q124:S124"/>
    <mergeCell ref="T124:U124"/>
    <mergeCell ref="V124:X124"/>
    <mergeCell ref="Y124:Z124"/>
    <mergeCell ref="AA124:AB124"/>
    <mergeCell ref="AC124:AD124"/>
    <mergeCell ref="AE124:AF124"/>
    <mergeCell ref="AG124:AH124"/>
    <mergeCell ref="A125:B125"/>
    <mergeCell ref="C125:D125"/>
    <mergeCell ref="E125:F125"/>
    <mergeCell ref="H125:I125"/>
    <mergeCell ref="J125:L125"/>
    <mergeCell ref="M125:N125"/>
    <mergeCell ref="O125:P125"/>
    <mergeCell ref="Q125:S125"/>
    <mergeCell ref="T125:U125"/>
    <mergeCell ref="V125:X125"/>
    <mergeCell ref="Y125:Z125"/>
    <mergeCell ref="AA125:AB125"/>
    <mergeCell ref="AC125:AD125"/>
    <mergeCell ref="AE125:AF125"/>
    <mergeCell ref="AG125:AH125"/>
    <mergeCell ref="A126:B126"/>
    <mergeCell ref="C126:D126"/>
    <mergeCell ref="E126:F126"/>
    <mergeCell ref="H126:I126"/>
    <mergeCell ref="J126:L126"/>
    <mergeCell ref="M126:N126"/>
    <mergeCell ref="O126:P126"/>
    <mergeCell ref="Q126:S126"/>
    <mergeCell ref="T126:U126"/>
    <mergeCell ref="V126:X126"/>
    <mergeCell ref="Y126:Z126"/>
    <mergeCell ref="AA126:AB126"/>
    <mergeCell ref="AC126:AD126"/>
    <mergeCell ref="AE126:AF126"/>
    <mergeCell ref="AG126:AH126"/>
    <mergeCell ref="A127:B127"/>
    <mergeCell ref="C127:D127"/>
    <mergeCell ref="E127:F127"/>
    <mergeCell ref="H127:I127"/>
    <mergeCell ref="J127:L127"/>
    <mergeCell ref="M127:N127"/>
    <mergeCell ref="O127:P127"/>
    <mergeCell ref="Q127:S127"/>
    <mergeCell ref="T127:U127"/>
    <mergeCell ref="V127:X127"/>
    <mergeCell ref="Y127:Z127"/>
    <mergeCell ref="AA127:AB127"/>
    <mergeCell ref="AC127:AD127"/>
    <mergeCell ref="AE127:AF127"/>
    <mergeCell ref="AG127:AH127"/>
    <mergeCell ref="A128:B128"/>
    <mergeCell ref="C128:D128"/>
    <mergeCell ref="E128:F128"/>
    <mergeCell ref="H128:I128"/>
    <mergeCell ref="J128:L128"/>
    <mergeCell ref="M128:N128"/>
    <mergeCell ref="O128:P128"/>
    <mergeCell ref="Q128:S128"/>
    <mergeCell ref="T128:U128"/>
    <mergeCell ref="V128:X128"/>
    <mergeCell ref="Y128:Z128"/>
    <mergeCell ref="AA128:AB128"/>
    <mergeCell ref="AC128:AD128"/>
    <mergeCell ref="AE128:AF128"/>
    <mergeCell ref="AG128:AH128"/>
    <mergeCell ref="A129:B129"/>
    <mergeCell ref="C129:D129"/>
    <mergeCell ref="E129:F129"/>
    <mergeCell ref="H129:I129"/>
    <mergeCell ref="J129:L129"/>
    <mergeCell ref="M129:N129"/>
    <mergeCell ref="O129:P129"/>
    <mergeCell ref="Q129:S129"/>
    <mergeCell ref="T129:U129"/>
    <mergeCell ref="V129:X129"/>
    <mergeCell ref="Y129:Z129"/>
    <mergeCell ref="AA129:AB129"/>
    <mergeCell ref="AC129:AD129"/>
    <mergeCell ref="AE129:AF129"/>
    <mergeCell ref="AG129:AH129"/>
    <mergeCell ref="A130:B130"/>
    <mergeCell ref="C130:D130"/>
    <mergeCell ref="E130:F130"/>
    <mergeCell ref="H130:I130"/>
    <mergeCell ref="J130:L130"/>
    <mergeCell ref="M130:N130"/>
    <mergeCell ref="O130:P130"/>
    <mergeCell ref="Q130:S130"/>
    <mergeCell ref="T130:U130"/>
    <mergeCell ref="V130:X130"/>
    <mergeCell ref="Y130:Z130"/>
    <mergeCell ref="AA130:AB130"/>
    <mergeCell ref="AC130:AD130"/>
    <mergeCell ref="AE130:AF130"/>
    <mergeCell ref="AG130:AH130"/>
    <mergeCell ref="A131:B131"/>
    <mergeCell ref="C131:D131"/>
    <mergeCell ref="E131:F131"/>
    <mergeCell ref="H131:I131"/>
    <mergeCell ref="J131:L131"/>
    <mergeCell ref="M131:N131"/>
    <mergeCell ref="O131:P131"/>
    <mergeCell ref="Q131:S131"/>
    <mergeCell ref="T131:U131"/>
    <mergeCell ref="V131:X131"/>
    <mergeCell ref="Y131:Z131"/>
    <mergeCell ref="AA131:AB131"/>
    <mergeCell ref="AC131:AD131"/>
    <mergeCell ref="AE131:AF131"/>
    <mergeCell ref="AG131:AH131"/>
    <mergeCell ref="A132:B132"/>
    <mergeCell ref="C132:D132"/>
    <mergeCell ref="E132:F132"/>
    <mergeCell ref="H132:I132"/>
    <mergeCell ref="J132:L132"/>
    <mergeCell ref="M132:N132"/>
    <mergeCell ref="O132:P132"/>
    <mergeCell ref="Q132:S132"/>
    <mergeCell ref="T132:U132"/>
    <mergeCell ref="V132:X132"/>
    <mergeCell ref="Y132:Z132"/>
    <mergeCell ref="AA132:AB132"/>
    <mergeCell ref="AC132:AD132"/>
    <mergeCell ref="AE132:AF132"/>
    <mergeCell ref="AG132:AH132"/>
    <mergeCell ref="A133:B133"/>
    <mergeCell ref="C133:D133"/>
    <mergeCell ref="E133:F133"/>
    <mergeCell ref="H133:I133"/>
    <mergeCell ref="J133:L133"/>
    <mergeCell ref="M133:N133"/>
    <mergeCell ref="O133:P133"/>
    <mergeCell ref="Q133:S133"/>
    <mergeCell ref="T133:U133"/>
    <mergeCell ref="V133:X133"/>
    <mergeCell ref="Y133:Z133"/>
    <mergeCell ref="AA133:AB133"/>
    <mergeCell ref="AC133:AD133"/>
    <mergeCell ref="AE133:AF133"/>
    <mergeCell ref="AG133:AH133"/>
    <mergeCell ref="A134:B134"/>
    <mergeCell ref="C134:D134"/>
    <mergeCell ref="E134:F134"/>
    <mergeCell ref="H134:I134"/>
    <mergeCell ref="J134:L134"/>
    <mergeCell ref="M134:N134"/>
    <mergeCell ref="O134:P134"/>
    <mergeCell ref="Q134:S134"/>
    <mergeCell ref="T134:U134"/>
    <mergeCell ref="V134:X134"/>
    <mergeCell ref="Y134:Z134"/>
    <mergeCell ref="AA134:AB134"/>
    <mergeCell ref="AC134:AD134"/>
    <mergeCell ref="AE134:AF134"/>
    <mergeCell ref="AG134:AH134"/>
    <mergeCell ref="A135:B135"/>
    <mergeCell ref="C135:D135"/>
    <mergeCell ref="E135:F135"/>
    <mergeCell ref="H135:I135"/>
    <mergeCell ref="J135:L135"/>
    <mergeCell ref="M135:N135"/>
    <mergeCell ref="O135:P135"/>
    <mergeCell ref="Q135:S135"/>
    <mergeCell ref="T135:U135"/>
    <mergeCell ref="V135:X135"/>
    <mergeCell ref="Y135:Z135"/>
    <mergeCell ref="AA135:AB135"/>
    <mergeCell ref="AC135:AD135"/>
    <mergeCell ref="AE135:AF135"/>
    <mergeCell ref="AG135:AH135"/>
    <mergeCell ref="A136:B136"/>
    <mergeCell ref="C136:D136"/>
    <mergeCell ref="E136:F136"/>
    <mergeCell ref="H136:I136"/>
    <mergeCell ref="J136:L136"/>
    <mergeCell ref="M136:N136"/>
    <mergeCell ref="O136:P136"/>
    <mergeCell ref="Q136:S136"/>
    <mergeCell ref="T136:U136"/>
    <mergeCell ref="V136:X136"/>
    <mergeCell ref="Y136:Z136"/>
    <mergeCell ref="AA136:AB136"/>
    <mergeCell ref="AC136:AD136"/>
    <mergeCell ref="AE136:AF136"/>
    <mergeCell ref="AG136:AH136"/>
    <mergeCell ref="A137:B137"/>
    <mergeCell ref="C137:D137"/>
    <mergeCell ref="E137:F137"/>
    <mergeCell ref="H137:I137"/>
    <mergeCell ref="J137:L137"/>
    <mergeCell ref="M137:N137"/>
    <mergeCell ref="O137:P137"/>
    <mergeCell ref="Q137:S137"/>
    <mergeCell ref="T137:U137"/>
    <mergeCell ref="V137:X137"/>
    <mergeCell ref="Y137:Z137"/>
    <mergeCell ref="AA137:AB137"/>
    <mergeCell ref="AC137:AD137"/>
    <mergeCell ref="AE137:AF137"/>
    <mergeCell ref="AG137:AH137"/>
    <mergeCell ref="A138:B138"/>
    <mergeCell ref="C138:D138"/>
    <mergeCell ref="E138:F138"/>
    <mergeCell ref="H138:I138"/>
    <mergeCell ref="J138:L138"/>
    <mergeCell ref="M138:N138"/>
    <mergeCell ref="O138:P138"/>
    <mergeCell ref="Q138:S138"/>
    <mergeCell ref="T138:U138"/>
    <mergeCell ref="V138:X138"/>
    <mergeCell ref="Y138:Z138"/>
    <mergeCell ref="AA138:AB138"/>
    <mergeCell ref="AC138:AD138"/>
    <mergeCell ref="AE138:AF138"/>
    <mergeCell ref="AG138:AH138"/>
    <mergeCell ref="A139:B139"/>
    <mergeCell ref="C139:D139"/>
    <mergeCell ref="E139:F139"/>
    <mergeCell ref="H139:I139"/>
    <mergeCell ref="J139:L139"/>
    <mergeCell ref="M139:N139"/>
    <mergeCell ref="O139:P139"/>
    <mergeCell ref="Q139:S139"/>
    <mergeCell ref="T139:U139"/>
    <mergeCell ref="V139:X139"/>
    <mergeCell ref="Y139:Z139"/>
    <mergeCell ref="AA139:AB139"/>
    <mergeCell ref="AC139:AD139"/>
    <mergeCell ref="AE139:AF139"/>
    <mergeCell ref="AG139:AH139"/>
    <mergeCell ref="A140:B140"/>
    <mergeCell ref="C140:D140"/>
    <mergeCell ref="E140:F140"/>
    <mergeCell ref="H140:I140"/>
    <mergeCell ref="J140:L140"/>
    <mergeCell ref="M140:N140"/>
    <mergeCell ref="O140:P140"/>
    <mergeCell ref="Q140:S140"/>
    <mergeCell ref="T140:U140"/>
    <mergeCell ref="V140:X140"/>
    <mergeCell ref="Y140:Z140"/>
    <mergeCell ref="AA140:AB140"/>
    <mergeCell ref="AC140:AD140"/>
    <mergeCell ref="AE140:AF140"/>
    <mergeCell ref="AG140:AH140"/>
    <mergeCell ref="A141:B141"/>
    <mergeCell ref="C141:D141"/>
    <mergeCell ref="E141:F141"/>
    <mergeCell ref="H141:I141"/>
    <mergeCell ref="J141:L141"/>
    <mergeCell ref="M141:N141"/>
    <mergeCell ref="O141:P141"/>
    <mergeCell ref="Q141:S141"/>
    <mergeCell ref="T141:U141"/>
    <mergeCell ref="V141:X141"/>
    <mergeCell ref="Y141:Z141"/>
    <mergeCell ref="AA141:AB141"/>
    <mergeCell ref="AC141:AD141"/>
    <mergeCell ref="AE141:AF141"/>
    <mergeCell ref="AG141:AH141"/>
    <mergeCell ref="A142:B142"/>
    <mergeCell ref="C142:D142"/>
    <mergeCell ref="E142:F142"/>
    <mergeCell ref="H142:I142"/>
    <mergeCell ref="J142:L142"/>
    <mergeCell ref="M142:N142"/>
    <mergeCell ref="O142:P142"/>
    <mergeCell ref="Q142:S142"/>
    <mergeCell ref="T142:U142"/>
    <mergeCell ref="V142:X142"/>
    <mergeCell ref="Y142:Z142"/>
    <mergeCell ref="AA142:AB142"/>
    <mergeCell ref="AC142:AD142"/>
    <mergeCell ref="AE142:AF142"/>
    <mergeCell ref="AG142:AH142"/>
    <mergeCell ref="A143:B143"/>
    <mergeCell ref="C143:D143"/>
    <mergeCell ref="E143:F143"/>
    <mergeCell ref="H143:I143"/>
    <mergeCell ref="J143:L143"/>
    <mergeCell ref="M143:N143"/>
    <mergeCell ref="O143:P143"/>
    <mergeCell ref="Q143:S143"/>
    <mergeCell ref="T143:U143"/>
    <mergeCell ref="V143:X143"/>
    <mergeCell ref="Y143:Z143"/>
    <mergeCell ref="AA143:AB143"/>
    <mergeCell ref="AC143:AD143"/>
    <mergeCell ref="AE143:AF143"/>
    <mergeCell ref="AG143:AH143"/>
    <mergeCell ref="A144:B144"/>
    <mergeCell ref="C144:D144"/>
    <mergeCell ref="E144:F144"/>
    <mergeCell ref="H144:I144"/>
    <mergeCell ref="J144:L144"/>
    <mergeCell ref="M144:N144"/>
    <mergeCell ref="O144:P144"/>
    <mergeCell ref="Q144:S144"/>
    <mergeCell ref="T144:U144"/>
    <mergeCell ref="V144:X144"/>
    <mergeCell ref="Y144:Z144"/>
    <mergeCell ref="AA144:AB144"/>
    <mergeCell ref="AC144:AD144"/>
    <mergeCell ref="AE144:AF144"/>
    <mergeCell ref="AG144:AH144"/>
    <mergeCell ref="A145:B145"/>
    <mergeCell ref="C145:D145"/>
    <mergeCell ref="E145:F145"/>
    <mergeCell ref="H145:I145"/>
    <mergeCell ref="J145:L145"/>
    <mergeCell ref="M145:N145"/>
    <mergeCell ref="O145:P145"/>
    <mergeCell ref="Q145:S145"/>
    <mergeCell ref="T145:U145"/>
    <mergeCell ref="V145:X145"/>
    <mergeCell ref="Y145:Z145"/>
    <mergeCell ref="AA145:AB145"/>
    <mergeCell ref="AC145:AD145"/>
    <mergeCell ref="AE145:AF145"/>
    <mergeCell ref="AG145:AH145"/>
    <mergeCell ref="A146:B146"/>
    <mergeCell ref="C146:D146"/>
    <mergeCell ref="E146:F146"/>
    <mergeCell ref="H146:I146"/>
    <mergeCell ref="J146:L146"/>
    <mergeCell ref="M146:N146"/>
    <mergeCell ref="O146:P146"/>
    <mergeCell ref="Q146:S146"/>
    <mergeCell ref="T146:U146"/>
    <mergeCell ref="V146:X146"/>
    <mergeCell ref="Y146:Z146"/>
    <mergeCell ref="AA146:AB146"/>
    <mergeCell ref="AC146:AD146"/>
    <mergeCell ref="AE146:AF146"/>
    <mergeCell ref="AG146:AH146"/>
    <mergeCell ref="A147:B147"/>
    <mergeCell ref="C147:D147"/>
    <mergeCell ref="E147:F147"/>
    <mergeCell ref="H147:I147"/>
    <mergeCell ref="J147:L147"/>
    <mergeCell ref="M147:N147"/>
    <mergeCell ref="O147:P147"/>
    <mergeCell ref="Q147:S147"/>
    <mergeCell ref="T147:U147"/>
    <mergeCell ref="V147:X147"/>
    <mergeCell ref="Y147:Z147"/>
    <mergeCell ref="AA147:AB147"/>
    <mergeCell ref="AC147:AD147"/>
    <mergeCell ref="AE147:AF147"/>
    <mergeCell ref="AG147:AH147"/>
    <mergeCell ref="A148:B148"/>
    <mergeCell ref="C148:D148"/>
    <mergeCell ref="E148:F148"/>
    <mergeCell ref="H148:I148"/>
    <mergeCell ref="J148:L148"/>
    <mergeCell ref="M148:N148"/>
    <mergeCell ref="O148:P148"/>
    <mergeCell ref="Q148:S148"/>
    <mergeCell ref="T148:U148"/>
    <mergeCell ref="V148:X148"/>
    <mergeCell ref="Y148:Z148"/>
    <mergeCell ref="AA148:AB148"/>
    <mergeCell ref="AC148:AD148"/>
    <mergeCell ref="AE148:AF148"/>
    <mergeCell ref="AG148:AH148"/>
    <mergeCell ref="A149:B149"/>
    <mergeCell ref="C149:D149"/>
    <mergeCell ref="E149:F149"/>
    <mergeCell ref="H149:I149"/>
    <mergeCell ref="J149:L149"/>
    <mergeCell ref="M149:N149"/>
    <mergeCell ref="O149:P149"/>
    <mergeCell ref="Q149:S149"/>
    <mergeCell ref="T149:U149"/>
    <mergeCell ref="V149:X149"/>
    <mergeCell ref="Y149:Z149"/>
    <mergeCell ref="AA149:AB149"/>
    <mergeCell ref="AC149:AD149"/>
    <mergeCell ref="AE149:AF149"/>
    <mergeCell ref="AG149:AH149"/>
    <mergeCell ref="A150:B150"/>
    <mergeCell ref="C150:D150"/>
    <mergeCell ref="E150:F150"/>
    <mergeCell ref="H150:I150"/>
    <mergeCell ref="J150:L150"/>
    <mergeCell ref="M150:N150"/>
    <mergeCell ref="O150:P150"/>
    <mergeCell ref="Q150:S150"/>
    <mergeCell ref="T150:U150"/>
    <mergeCell ref="V150:X150"/>
    <mergeCell ref="Y150:Z150"/>
    <mergeCell ref="AA150:AB150"/>
    <mergeCell ref="AC150:AD150"/>
    <mergeCell ref="AE150:AF150"/>
    <mergeCell ref="AG150:AH150"/>
    <mergeCell ref="A151:B151"/>
    <mergeCell ref="C151:D151"/>
    <mergeCell ref="E151:F151"/>
    <mergeCell ref="H151:I151"/>
    <mergeCell ref="J151:L151"/>
    <mergeCell ref="M151:N151"/>
    <mergeCell ref="O151:P151"/>
    <mergeCell ref="Q151:S151"/>
    <mergeCell ref="T151:U151"/>
    <mergeCell ref="V151:X151"/>
    <mergeCell ref="Y151:Z151"/>
    <mergeCell ref="AA151:AB151"/>
    <mergeCell ref="AC151:AD151"/>
    <mergeCell ref="AE151:AF151"/>
    <mergeCell ref="AG151:AH151"/>
    <mergeCell ref="A152:B152"/>
    <mergeCell ref="C152:D152"/>
    <mergeCell ref="E152:F152"/>
    <mergeCell ref="H152:I152"/>
    <mergeCell ref="J152:L152"/>
    <mergeCell ref="M152:N152"/>
    <mergeCell ref="O152:P152"/>
    <mergeCell ref="Q152:S152"/>
    <mergeCell ref="T152:U152"/>
    <mergeCell ref="V152:X152"/>
    <mergeCell ref="Y152:Z152"/>
    <mergeCell ref="AA152:AB152"/>
    <mergeCell ref="AC152:AD152"/>
    <mergeCell ref="AE152:AF152"/>
    <mergeCell ref="AG152:AH152"/>
    <mergeCell ref="A153:B153"/>
    <mergeCell ref="C153:D153"/>
    <mergeCell ref="E153:F153"/>
    <mergeCell ref="H153:I153"/>
    <mergeCell ref="J153:L153"/>
    <mergeCell ref="M153:N153"/>
    <mergeCell ref="O153:P153"/>
    <mergeCell ref="Q153:S153"/>
    <mergeCell ref="T153:U153"/>
    <mergeCell ref="V153:X153"/>
    <mergeCell ref="Y153:Z153"/>
    <mergeCell ref="AA153:AB153"/>
    <mergeCell ref="AC153:AD153"/>
    <mergeCell ref="AE153:AF153"/>
    <mergeCell ref="AG153:AH153"/>
    <mergeCell ref="A154:B154"/>
    <mergeCell ref="C154:D154"/>
    <mergeCell ref="E154:F154"/>
    <mergeCell ref="H154:I154"/>
    <mergeCell ref="J154:L154"/>
    <mergeCell ref="M154:N154"/>
    <mergeCell ref="O154:P154"/>
    <mergeCell ref="Q154:S154"/>
    <mergeCell ref="T154:U154"/>
    <mergeCell ref="V154:X154"/>
    <mergeCell ref="Y154:Z154"/>
    <mergeCell ref="AA154:AB154"/>
    <mergeCell ref="AC154:AD154"/>
    <mergeCell ref="AE154:AF154"/>
    <mergeCell ref="AG154:AH154"/>
    <mergeCell ref="A155:B155"/>
    <mergeCell ref="C155:D155"/>
    <mergeCell ref="E155:F155"/>
    <mergeCell ref="H155:I155"/>
    <mergeCell ref="J155:L155"/>
    <mergeCell ref="M155:N155"/>
    <mergeCell ref="O155:P155"/>
    <mergeCell ref="Q155:S155"/>
    <mergeCell ref="T155:U155"/>
    <mergeCell ref="V155:X155"/>
    <mergeCell ref="Y155:Z155"/>
    <mergeCell ref="AA155:AB155"/>
    <mergeCell ref="AC155:AD155"/>
    <mergeCell ref="AE155:AF155"/>
    <mergeCell ref="AG155:AH155"/>
    <mergeCell ref="A156:B156"/>
    <mergeCell ref="C156:D156"/>
    <mergeCell ref="E156:F156"/>
    <mergeCell ref="H156:I156"/>
    <mergeCell ref="J156:L156"/>
    <mergeCell ref="M156:N156"/>
    <mergeCell ref="O156:P156"/>
    <mergeCell ref="Q156:S156"/>
    <mergeCell ref="T156:U156"/>
    <mergeCell ref="V156:X156"/>
    <mergeCell ref="Y156:Z156"/>
    <mergeCell ref="AA156:AB156"/>
    <mergeCell ref="AC156:AD156"/>
    <mergeCell ref="AE156:AF156"/>
    <mergeCell ref="AG156:AH156"/>
    <mergeCell ref="A157:B157"/>
    <mergeCell ref="C157:D157"/>
    <mergeCell ref="E157:F157"/>
    <mergeCell ref="H157:I157"/>
    <mergeCell ref="J157:L157"/>
    <mergeCell ref="M157:N157"/>
    <mergeCell ref="O157:P157"/>
    <mergeCell ref="Q157:S157"/>
    <mergeCell ref="T157:U157"/>
    <mergeCell ref="V157:X157"/>
    <mergeCell ref="Y157:Z157"/>
    <mergeCell ref="AA157:AB157"/>
    <mergeCell ref="AC157:AD157"/>
    <mergeCell ref="AE157:AF157"/>
    <mergeCell ref="AG157:AH157"/>
    <mergeCell ref="A158:B158"/>
    <mergeCell ref="C158:D158"/>
    <mergeCell ref="E158:F158"/>
    <mergeCell ref="H158:I158"/>
    <mergeCell ref="J158:L158"/>
    <mergeCell ref="M158:N158"/>
    <mergeCell ref="O158:P158"/>
    <mergeCell ref="Q158:S158"/>
    <mergeCell ref="T158:U158"/>
    <mergeCell ref="V158:X158"/>
    <mergeCell ref="Y158:Z158"/>
    <mergeCell ref="AA158:AB158"/>
    <mergeCell ref="AC158:AD158"/>
    <mergeCell ref="AE158:AF158"/>
    <mergeCell ref="AG158:AH158"/>
    <mergeCell ref="A159:B159"/>
    <mergeCell ref="C159:D159"/>
    <mergeCell ref="E159:F159"/>
    <mergeCell ref="H159:I159"/>
    <mergeCell ref="J159:L159"/>
    <mergeCell ref="M159:N159"/>
    <mergeCell ref="O159:P159"/>
    <mergeCell ref="Q159:S159"/>
    <mergeCell ref="T159:U159"/>
    <mergeCell ref="V159:X159"/>
    <mergeCell ref="Y159:Z159"/>
    <mergeCell ref="AA159:AB159"/>
    <mergeCell ref="AC159:AD159"/>
    <mergeCell ref="AE159:AF159"/>
    <mergeCell ref="AG159:AH159"/>
    <mergeCell ref="A160:B160"/>
    <mergeCell ref="C160:D160"/>
    <mergeCell ref="E160:F160"/>
    <mergeCell ref="H160:I160"/>
    <mergeCell ref="J160:L160"/>
    <mergeCell ref="M160:N160"/>
    <mergeCell ref="O160:P160"/>
    <mergeCell ref="Q160:S160"/>
    <mergeCell ref="T160:U160"/>
    <mergeCell ref="V160:X160"/>
    <mergeCell ref="Y160:Z160"/>
    <mergeCell ref="AA160:AB160"/>
    <mergeCell ref="AC160:AD160"/>
    <mergeCell ref="AE160:AF160"/>
    <mergeCell ref="AG160:AH160"/>
    <mergeCell ref="A161:B161"/>
    <mergeCell ref="C161:D161"/>
    <mergeCell ref="E161:F161"/>
    <mergeCell ref="H161:I161"/>
    <mergeCell ref="J161:L161"/>
    <mergeCell ref="M161:N161"/>
    <mergeCell ref="O161:P161"/>
    <mergeCell ref="Q161:S161"/>
    <mergeCell ref="T161:U161"/>
    <mergeCell ref="V161:X161"/>
    <mergeCell ref="Y161:Z161"/>
    <mergeCell ref="AA161:AB161"/>
    <mergeCell ref="AC161:AD161"/>
    <mergeCell ref="AE161:AF161"/>
    <mergeCell ref="AG161:AH161"/>
    <mergeCell ref="A162:B162"/>
    <mergeCell ref="C162:D162"/>
    <mergeCell ref="E162:F162"/>
    <mergeCell ref="H162:I162"/>
    <mergeCell ref="J162:L162"/>
    <mergeCell ref="M162:N162"/>
    <mergeCell ref="O162:P162"/>
    <mergeCell ref="Q162:S162"/>
    <mergeCell ref="T162:U162"/>
    <mergeCell ref="V162:X162"/>
    <mergeCell ref="Y162:Z162"/>
    <mergeCell ref="AA162:AB162"/>
    <mergeCell ref="AC162:AD162"/>
    <mergeCell ref="AE162:AF162"/>
    <mergeCell ref="AG162:AH162"/>
    <mergeCell ref="A163:B163"/>
    <mergeCell ref="C163:D163"/>
    <mergeCell ref="E163:F163"/>
    <mergeCell ref="H163:I163"/>
    <mergeCell ref="J163:L163"/>
    <mergeCell ref="M163:N163"/>
    <mergeCell ref="O163:P163"/>
    <mergeCell ref="Q163:S163"/>
    <mergeCell ref="T163:U163"/>
    <mergeCell ref="V163:X163"/>
    <mergeCell ref="Y163:Z163"/>
    <mergeCell ref="AA163:AB163"/>
    <mergeCell ref="AC163:AD163"/>
    <mergeCell ref="AE163:AF163"/>
    <mergeCell ref="AG163:AH163"/>
    <mergeCell ref="A164:B164"/>
    <mergeCell ref="C164:D164"/>
    <mergeCell ref="E164:F164"/>
    <mergeCell ref="H164:I164"/>
    <mergeCell ref="J164:L164"/>
    <mergeCell ref="M164:N164"/>
    <mergeCell ref="O164:P164"/>
    <mergeCell ref="Q164:S164"/>
    <mergeCell ref="T164:U164"/>
    <mergeCell ref="V164:X164"/>
    <mergeCell ref="Y164:Z164"/>
    <mergeCell ref="AA164:AB164"/>
    <mergeCell ref="AC164:AD164"/>
    <mergeCell ref="AE164:AF164"/>
    <mergeCell ref="AG164:AH164"/>
    <mergeCell ref="A165:B165"/>
    <mergeCell ref="C165:D165"/>
    <mergeCell ref="E165:F165"/>
    <mergeCell ref="H165:I165"/>
    <mergeCell ref="J165:L165"/>
    <mergeCell ref="M165:N165"/>
    <mergeCell ref="O165:P165"/>
    <mergeCell ref="Q165:S165"/>
    <mergeCell ref="T165:U165"/>
    <mergeCell ref="V165:X165"/>
    <mergeCell ref="Y165:Z165"/>
    <mergeCell ref="AA165:AB165"/>
    <mergeCell ref="AC165:AD165"/>
    <mergeCell ref="AE165:AF165"/>
    <mergeCell ref="AG165:AH165"/>
    <mergeCell ref="A166:B166"/>
    <mergeCell ref="C166:D166"/>
    <mergeCell ref="E166:F166"/>
    <mergeCell ref="H166:I166"/>
    <mergeCell ref="J166:L166"/>
    <mergeCell ref="M166:N166"/>
    <mergeCell ref="O166:P166"/>
    <mergeCell ref="Q166:S166"/>
    <mergeCell ref="T166:U166"/>
    <mergeCell ref="V166:X166"/>
    <mergeCell ref="Y166:Z166"/>
    <mergeCell ref="AA166:AB166"/>
    <mergeCell ref="AC166:AD166"/>
    <mergeCell ref="AE166:AF166"/>
    <mergeCell ref="AG166:AH166"/>
    <mergeCell ref="A167:B167"/>
    <mergeCell ref="C167:D167"/>
    <mergeCell ref="E167:F167"/>
    <mergeCell ref="H167:I167"/>
    <mergeCell ref="J167:L167"/>
    <mergeCell ref="M167:N167"/>
    <mergeCell ref="O167:P167"/>
    <mergeCell ref="Q167:S167"/>
    <mergeCell ref="T167:U167"/>
    <mergeCell ref="V167:X167"/>
    <mergeCell ref="Y167:Z167"/>
    <mergeCell ref="AA167:AB167"/>
    <mergeCell ref="AC167:AD167"/>
    <mergeCell ref="AE167:AF167"/>
    <mergeCell ref="AG167:AH167"/>
    <mergeCell ref="A168:B168"/>
    <mergeCell ref="C168:D168"/>
    <mergeCell ref="E168:F168"/>
    <mergeCell ref="H168:I168"/>
    <mergeCell ref="J168:L168"/>
    <mergeCell ref="M168:N168"/>
    <mergeCell ref="O168:P168"/>
    <mergeCell ref="Q168:S168"/>
    <mergeCell ref="T168:U168"/>
    <mergeCell ref="V168:X168"/>
    <mergeCell ref="Y168:Z168"/>
    <mergeCell ref="AA168:AB168"/>
    <mergeCell ref="AC168:AD168"/>
    <mergeCell ref="AE168:AF168"/>
    <mergeCell ref="AG168:AH168"/>
    <mergeCell ref="A169:B169"/>
    <mergeCell ref="C169:D169"/>
    <mergeCell ref="E169:F169"/>
    <mergeCell ref="H169:I169"/>
    <mergeCell ref="J169:L169"/>
    <mergeCell ref="M169:N169"/>
    <mergeCell ref="O169:P169"/>
    <mergeCell ref="Q169:S169"/>
    <mergeCell ref="T169:U169"/>
    <mergeCell ref="V169:X169"/>
    <mergeCell ref="Y169:Z169"/>
    <mergeCell ref="AA169:AB169"/>
    <mergeCell ref="AC169:AD169"/>
    <mergeCell ref="AE169:AF169"/>
    <mergeCell ref="AG169:AH169"/>
    <mergeCell ref="A170:B170"/>
    <mergeCell ref="C170:D170"/>
    <mergeCell ref="E170:F170"/>
    <mergeCell ref="H170:I170"/>
    <mergeCell ref="J170:L170"/>
    <mergeCell ref="M170:N170"/>
    <mergeCell ref="O170:P170"/>
    <mergeCell ref="Q170:S170"/>
    <mergeCell ref="T170:U170"/>
    <mergeCell ref="V170:X170"/>
    <mergeCell ref="Y170:Z170"/>
    <mergeCell ref="AA170:AB170"/>
    <mergeCell ref="AC170:AD170"/>
    <mergeCell ref="AE170:AF170"/>
    <mergeCell ref="AG170:AH170"/>
    <mergeCell ref="A171:B171"/>
    <mergeCell ref="C171:D171"/>
    <mergeCell ref="E171:F171"/>
    <mergeCell ref="H171:I171"/>
    <mergeCell ref="J171:L171"/>
    <mergeCell ref="M171:N171"/>
    <mergeCell ref="O171:P171"/>
    <mergeCell ref="Q171:S171"/>
    <mergeCell ref="T171:U171"/>
    <mergeCell ref="V171:X171"/>
    <mergeCell ref="Y171:Z171"/>
    <mergeCell ref="AA171:AB171"/>
    <mergeCell ref="AC171:AD171"/>
    <mergeCell ref="AE171:AF171"/>
    <mergeCell ref="AG171:AH171"/>
    <mergeCell ref="A172:B172"/>
    <mergeCell ref="C172:D172"/>
    <mergeCell ref="E172:F172"/>
    <mergeCell ref="H172:I172"/>
    <mergeCell ref="J172:L172"/>
    <mergeCell ref="M172:N172"/>
    <mergeCell ref="O172:P172"/>
    <mergeCell ref="Q172:S172"/>
    <mergeCell ref="T172:U172"/>
    <mergeCell ref="V172:X172"/>
    <mergeCell ref="Y172:Z172"/>
    <mergeCell ref="AA172:AB172"/>
    <mergeCell ref="AC172:AD172"/>
    <mergeCell ref="AE172:AF172"/>
    <mergeCell ref="AG172:AH172"/>
    <mergeCell ref="A173:B173"/>
    <mergeCell ref="C173:D173"/>
    <mergeCell ref="E173:F173"/>
    <mergeCell ref="H173:I173"/>
    <mergeCell ref="J173:L173"/>
    <mergeCell ref="M173:N173"/>
    <mergeCell ref="O173:P173"/>
    <mergeCell ref="Q173:S173"/>
    <mergeCell ref="T173:U173"/>
    <mergeCell ref="V173:X173"/>
    <mergeCell ref="Y173:Z173"/>
    <mergeCell ref="AA173:AB173"/>
    <mergeCell ref="AC173:AD173"/>
    <mergeCell ref="AE173:AF173"/>
    <mergeCell ref="AG173:AH173"/>
    <mergeCell ref="A174:B174"/>
    <mergeCell ref="C174:D174"/>
    <mergeCell ref="E174:F174"/>
    <mergeCell ref="H174:I174"/>
    <mergeCell ref="J174:L174"/>
    <mergeCell ref="M174:N174"/>
    <mergeCell ref="O174:P174"/>
    <mergeCell ref="Q174:S174"/>
    <mergeCell ref="T174:U174"/>
    <mergeCell ref="V174:X174"/>
    <mergeCell ref="Y174:Z174"/>
    <mergeCell ref="AA174:AB174"/>
    <mergeCell ref="AC174:AD174"/>
    <mergeCell ref="AE174:AF174"/>
    <mergeCell ref="AG174:AH174"/>
    <mergeCell ref="A175:B175"/>
    <mergeCell ref="C175:D175"/>
    <mergeCell ref="E175:F175"/>
    <mergeCell ref="H175:I175"/>
    <mergeCell ref="J175:L175"/>
    <mergeCell ref="M175:N175"/>
    <mergeCell ref="O175:P175"/>
    <mergeCell ref="Q175:S175"/>
    <mergeCell ref="T175:U175"/>
    <mergeCell ref="V175:X175"/>
    <mergeCell ref="Y175:Z175"/>
    <mergeCell ref="AA175:AB175"/>
    <mergeCell ref="AC175:AD175"/>
    <mergeCell ref="AE175:AF175"/>
    <mergeCell ref="AG175:AH175"/>
    <mergeCell ref="A176:B176"/>
    <mergeCell ref="C176:D176"/>
    <mergeCell ref="E176:F176"/>
    <mergeCell ref="H176:I176"/>
    <mergeCell ref="J176:L176"/>
    <mergeCell ref="M176:N176"/>
    <mergeCell ref="O176:P176"/>
    <mergeCell ref="Q176:S176"/>
    <mergeCell ref="T176:U176"/>
    <mergeCell ref="V176:X176"/>
    <mergeCell ref="Y176:Z176"/>
    <mergeCell ref="AA176:AB176"/>
    <mergeCell ref="AC176:AD176"/>
    <mergeCell ref="AE176:AF176"/>
    <mergeCell ref="AG176:AH176"/>
    <mergeCell ref="A177:B177"/>
    <mergeCell ref="C177:D177"/>
    <mergeCell ref="E177:F177"/>
    <mergeCell ref="H177:I177"/>
    <mergeCell ref="J177:L177"/>
    <mergeCell ref="M177:N177"/>
    <mergeCell ref="O177:P177"/>
    <mergeCell ref="Q177:S177"/>
    <mergeCell ref="T177:U177"/>
    <mergeCell ref="V177:X177"/>
    <mergeCell ref="Y177:Z177"/>
    <mergeCell ref="AA177:AB177"/>
    <mergeCell ref="AC177:AD177"/>
    <mergeCell ref="AE177:AF177"/>
    <mergeCell ref="AG177:AH177"/>
    <mergeCell ref="A178:B178"/>
    <mergeCell ref="C178:D178"/>
    <mergeCell ref="E178:F178"/>
    <mergeCell ref="H178:I178"/>
    <mergeCell ref="J178:L178"/>
    <mergeCell ref="M178:N178"/>
    <mergeCell ref="O178:P178"/>
    <mergeCell ref="Q178:S178"/>
    <mergeCell ref="T178:U178"/>
    <mergeCell ref="V178:X178"/>
    <mergeCell ref="Y178:Z178"/>
    <mergeCell ref="AA178:AB178"/>
    <mergeCell ref="AC178:AD178"/>
    <mergeCell ref="AE178:AF178"/>
    <mergeCell ref="AG178:AH178"/>
    <mergeCell ref="A179:B179"/>
    <mergeCell ref="C179:D179"/>
    <mergeCell ref="E179:F179"/>
    <mergeCell ref="H179:I179"/>
    <mergeCell ref="J179:L179"/>
    <mergeCell ref="M179:N179"/>
    <mergeCell ref="O179:P179"/>
    <mergeCell ref="Q179:S179"/>
    <mergeCell ref="T179:U179"/>
    <mergeCell ref="V179:X179"/>
    <mergeCell ref="Y179:Z179"/>
    <mergeCell ref="AA179:AB179"/>
    <mergeCell ref="AC179:AD179"/>
    <mergeCell ref="AE179:AF179"/>
    <mergeCell ref="AG179:AH179"/>
    <mergeCell ref="A180:B180"/>
    <mergeCell ref="C180:D180"/>
    <mergeCell ref="E180:F180"/>
    <mergeCell ref="H180:I180"/>
    <mergeCell ref="J180:L180"/>
    <mergeCell ref="M180:N180"/>
    <mergeCell ref="O180:P180"/>
    <mergeCell ref="Q180:S180"/>
    <mergeCell ref="T180:U180"/>
    <mergeCell ref="V180:X180"/>
    <mergeCell ref="Y180:Z180"/>
    <mergeCell ref="AA180:AB180"/>
    <mergeCell ref="AC180:AD180"/>
    <mergeCell ref="AE180:AF180"/>
    <mergeCell ref="AG180:AH180"/>
    <mergeCell ref="A181:B181"/>
    <mergeCell ref="C181:D181"/>
    <mergeCell ref="E181:F181"/>
    <mergeCell ref="H181:I181"/>
    <mergeCell ref="J181:L181"/>
    <mergeCell ref="M181:N181"/>
    <mergeCell ref="O181:P181"/>
    <mergeCell ref="Q181:S181"/>
    <mergeCell ref="T181:U181"/>
    <mergeCell ref="V181:X181"/>
    <mergeCell ref="Y181:Z181"/>
    <mergeCell ref="AA181:AB181"/>
    <mergeCell ref="AC181:AD181"/>
    <mergeCell ref="AE181:AF181"/>
    <mergeCell ref="AG181:AH181"/>
    <mergeCell ref="A182:B182"/>
    <mergeCell ref="C182:D182"/>
    <mergeCell ref="E182:F182"/>
    <mergeCell ref="H182:I182"/>
    <mergeCell ref="J182:L182"/>
    <mergeCell ref="M182:N182"/>
    <mergeCell ref="O182:P182"/>
    <mergeCell ref="Q182:S182"/>
    <mergeCell ref="T182:U182"/>
    <mergeCell ref="V182:X182"/>
    <mergeCell ref="Y182:Z182"/>
    <mergeCell ref="AA182:AB182"/>
    <mergeCell ref="AC182:AD182"/>
    <mergeCell ref="AE182:AF182"/>
    <mergeCell ref="AG182:AH182"/>
    <mergeCell ref="A183:B183"/>
    <mergeCell ref="C183:D183"/>
    <mergeCell ref="E183:F183"/>
    <mergeCell ref="H183:I183"/>
    <mergeCell ref="J183:L183"/>
    <mergeCell ref="M183:N183"/>
    <mergeCell ref="O183:P183"/>
    <mergeCell ref="Q183:S183"/>
    <mergeCell ref="T183:U183"/>
    <mergeCell ref="V183:X183"/>
    <mergeCell ref="Y183:Z183"/>
    <mergeCell ref="AA183:AB183"/>
    <mergeCell ref="AC183:AD183"/>
    <mergeCell ref="AE183:AF183"/>
    <mergeCell ref="AG183:AH183"/>
    <mergeCell ref="A184:B184"/>
    <mergeCell ref="C184:D184"/>
    <mergeCell ref="E184:F184"/>
    <mergeCell ref="H184:I184"/>
    <mergeCell ref="J184:L184"/>
    <mergeCell ref="M184:N184"/>
    <mergeCell ref="O184:P184"/>
    <mergeCell ref="Q184:S184"/>
    <mergeCell ref="T184:U184"/>
    <mergeCell ref="V184:X184"/>
    <mergeCell ref="Y184:Z184"/>
    <mergeCell ref="AA184:AB184"/>
    <mergeCell ref="AC184:AD184"/>
    <mergeCell ref="AE184:AF184"/>
    <mergeCell ref="AG184:AH184"/>
    <mergeCell ref="A185:B185"/>
    <mergeCell ref="C185:D185"/>
    <mergeCell ref="E185:F185"/>
    <mergeCell ref="H185:I185"/>
    <mergeCell ref="J185:L185"/>
    <mergeCell ref="M185:N185"/>
    <mergeCell ref="O185:P185"/>
    <mergeCell ref="Q185:S185"/>
    <mergeCell ref="T185:U185"/>
    <mergeCell ref="V185:X185"/>
    <mergeCell ref="Y185:Z185"/>
    <mergeCell ref="AA185:AB185"/>
    <mergeCell ref="AC185:AD185"/>
    <mergeCell ref="AE185:AF185"/>
    <mergeCell ref="AG185:AH185"/>
    <mergeCell ref="A186:B186"/>
    <mergeCell ref="C186:D186"/>
    <mergeCell ref="E186:F186"/>
    <mergeCell ref="H186:I186"/>
    <mergeCell ref="J186:L186"/>
    <mergeCell ref="M186:N186"/>
    <mergeCell ref="O186:P186"/>
    <mergeCell ref="Q186:S186"/>
    <mergeCell ref="T186:U186"/>
    <mergeCell ref="V186:X186"/>
    <mergeCell ref="Y186:Z186"/>
    <mergeCell ref="AA186:AB186"/>
    <mergeCell ref="AC186:AD186"/>
    <mergeCell ref="AE186:AF186"/>
    <mergeCell ref="AG186:AH186"/>
    <mergeCell ref="A187:B187"/>
    <mergeCell ref="C187:D187"/>
    <mergeCell ref="E187:F187"/>
    <mergeCell ref="H187:I187"/>
    <mergeCell ref="J187:L187"/>
    <mergeCell ref="M187:N187"/>
    <mergeCell ref="O187:P187"/>
    <mergeCell ref="Q187:S187"/>
    <mergeCell ref="T187:U187"/>
    <mergeCell ref="V187:X187"/>
    <mergeCell ref="Y187:Z187"/>
    <mergeCell ref="AA187:AB187"/>
    <mergeCell ref="AC187:AD187"/>
    <mergeCell ref="AE187:AF187"/>
    <mergeCell ref="AG187:AH187"/>
    <mergeCell ref="A188:B188"/>
    <mergeCell ref="C188:D188"/>
    <mergeCell ref="E188:F188"/>
    <mergeCell ref="H188:I188"/>
    <mergeCell ref="J188:L188"/>
    <mergeCell ref="M188:N188"/>
    <mergeCell ref="O188:P188"/>
    <mergeCell ref="Q188:S188"/>
    <mergeCell ref="T188:U188"/>
    <mergeCell ref="V188:X188"/>
    <mergeCell ref="Y188:Z188"/>
    <mergeCell ref="AA188:AB188"/>
    <mergeCell ref="AC188:AD188"/>
    <mergeCell ref="AE188:AF188"/>
    <mergeCell ref="AG188:AH188"/>
    <mergeCell ref="A189:B189"/>
    <mergeCell ref="C189:D189"/>
    <mergeCell ref="E189:F189"/>
    <mergeCell ref="H189:I189"/>
    <mergeCell ref="J189:L189"/>
    <mergeCell ref="M189:N189"/>
    <mergeCell ref="O189:P189"/>
    <mergeCell ref="Q189:S189"/>
    <mergeCell ref="T189:U189"/>
    <mergeCell ref="V189:X189"/>
    <mergeCell ref="Y189:Z189"/>
    <mergeCell ref="AA189:AB189"/>
    <mergeCell ref="AC189:AD189"/>
    <mergeCell ref="AE189:AF189"/>
    <mergeCell ref="AG189:AH189"/>
    <mergeCell ref="A190:B190"/>
    <mergeCell ref="C190:D190"/>
    <mergeCell ref="E190:F190"/>
    <mergeCell ref="H190:I190"/>
    <mergeCell ref="J190:L190"/>
    <mergeCell ref="M190:N190"/>
    <mergeCell ref="O190:P190"/>
    <mergeCell ref="Q190:S190"/>
    <mergeCell ref="T190:U190"/>
    <mergeCell ref="V190:X190"/>
    <mergeCell ref="Y190:Z190"/>
    <mergeCell ref="AA190:AB190"/>
    <mergeCell ref="AC190:AD190"/>
    <mergeCell ref="AE190:AF190"/>
    <mergeCell ref="AG190:AH190"/>
    <mergeCell ref="A191:B191"/>
    <mergeCell ref="C191:D191"/>
    <mergeCell ref="E191:F191"/>
    <mergeCell ref="H191:I191"/>
    <mergeCell ref="J191:L191"/>
    <mergeCell ref="M191:N191"/>
    <mergeCell ref="O191:P191"/>
    <mergeCell ref="Q191:S191"/>
    <mergeCell ref="T191:U191"/>
    <mergeCell ref="V191:X191"/>
    <mergeCell ref="Y191:Z191"/>
    <mergeCell ref="AA191:AB191"/>
    <mergeCell ref="AC191:AD191"/>
    <mergeCell ref="AE191:AF191"/>
    <mergeCell ref="AG191:AH191"/>
    <mergeCell ref="A192:B192"/>
    <mergeCell ref="C192:D192"/>
    <mergeCell ref="E192:F192"/>
    <mergeCell ref="H192:I192"/>
    <mergeCell ref="J192:L192"/>
    <mergeCell ref="M192:N192"/>
    <mergeCell ref="O192:P192"/>
    <mergeCell ref="Q192:S192"/>
    <mergeCell ref="T192:U192"/>
    <mergeCell ref="V192:X192"/>
    <mergeCell ref="Y192:Z192"/>
    <mergeCell ref="AA192:AB192"/>
    <mergeCell ref="AC192:AD192"/>
    <mergeCell ref="AE192:AF192"/>
    <mergeCell ref="AG192:AH192"/>
    <mergeCell ref="A193:B193"/>
    <mergeCell ref="C193:D193"/>
    <mergeCell ref="E193:F193"/>
    <mergeCell ref="H193:I193"/>
    <mergeCell ref="J193:L193"/>
    <mergeCell ref="M193:N193"/>
    <mergeCell ref="O193:P193"/>
    <mergeCell ref="Q193:S193"/>
    <mergeCell ref="T193:U193"/>
    <mergeCell ref="V193:X193"/>
    <mergeCell ref="Y193:Z193"/>
    <mergeCell ref="AA193:AB193"/>
    <mergeCell ref="AC193:AD193"/>
    <mergeCell ref="AE193:AF193"/>
    <mergeCell ref="AG193:AH193"/>
    <mergeCell ref="A194:B194"/>
    <mergeCell ref="C194:D194"/>
    <mergeCell ref="E194:F194"/>
    <mergeCell ref="H194:I194"/>
    <mergeCell ref="J194:L194"/>
    <mergeCell ref="M194:N194"/>
    <mergeCell ref="O194:P194"/>
    <mergeCell ref="Q194:S194"/>
    <mergeCell ref="T194:U194"/>
    <mergeCell ref="V194:X194"/>
    <mergeCell ref="Y194:Z194"/>
    <mergeCell ref="AA194:AB194"/>
    <mergeCell ref="AC194:AD194"/>
    <mergeCell ref="AE194:AF194"/>
    <mergeCell ref="AG194:AH194"/>
    <mergeCell ref="A195:B195"/>
    <mergeCell ref="C195:D195"/>
    <mergeCell ref="E195:F195"/>
    <mergeCell ref="H195:I195"/>
    <mergeCell ref="J195:L195"/>
    <mergeCell ref="M195:N195"/>
    <mergeCell ref="O195:P195"/>
    <mergeCell ref="Q195:S195"/>
    <mergeCell ref="T195:U195"/>
    <mergeCell ref="V195:X195"/>
    <mergeCell ref="Y195:Z195"/>
    <mergeCell ref="AA195:AB195"/>
    <mergeCell ref="AC195:AD195"/>
    <mergeCell ref="AE195:AF195"/>
    <mergeCell ref="AG195:AH195"/>
    <mergeCell ref="A196:B196"/>
    <mergeCell ref="C196:D196"/>
    <mergeCell ref="E196:F196"/>
    <mergeCell ref="H196:I196"/>
    <mergeCell ref="J196:L196"/>
    <mergeCell ref="M196:N196"/>
    <mergeCell ref="O196:P196"/>
    <mergeCell ref="Q196:S196"/>
    <mergeCell ref="T196:U196"/>
    <mergeCell ref="V196:X196"/>
    <mergeCell ref="Y196:Z196"/>
    <mergeCell ref="AA196:AB196"/>
    <mergeCell ref="AC196:AD196"/>
    <mergeCell ref="AE196:AF196"/>
    <mergeCell ref="AG196:AH196"/>
    <mergeCell ref="A197:B197"/>
    <mergeCell ref="C197:D197"/>
    <mergeCell ref="E197:F197"/>
    <mergeCell ref="H197:I197"/>
    <mergeCell ref="J197:L197"/>
    <mergeCell ref="M197:N197"/>
    <mergeCell ref="O197:P197"/>
    <mergeCell ref="Q197:S197"/>
    <mergeCell ref="T197:U197"/>
    <mergeCell ref="V197:X197"/>
    <mergeCell ref="Y197:Z197"/>
    <mergeCell ref="AA197:AB197"/>
    <mergeCell ref="AC197:AD197"/>
    <mergeCell ref="AE197:AF197"/>
    <mergeCell ref="AG197:AH197"/>
    <mergeCell ref="A198:B198"/>
    <mergeCell ref="C198:D198"/>
    <mergeCell ref="E198:F198"/>
    <mergeCell ref="H198:I198"/>
    <mergeCell ref="J198:L198"/>
    <mergeCell ref="M198:N198"/>
    <mergeCell ref="O198:P198"/>
    <mergeCell ref="Q198:S198"/>
    <mergeCell ref="T198:U198"/>
    <mergeCell ref="V198:X198"/>
    <mergeCell ref="Y198:Z198"/>
    <mergeCell ref="AA198:AB198"/>
    <mergeCell ref="AC198:AD198"/>
    <mergeCell ref="AE198:AF198"/>
    <mergeCell ref="AG198:AH198"/>
    <mergeCell ref="A199:B199"/>
    <mergeCell ref="C199:D199"/>
    <mergeCell ref="E199:F199"/>
    <mergeCell ref="H199:I199"/>
    <mergeCell ref="J199:L199"/>
    <mergeCell ref="M199:N199"/>
    <mergeCell ref="O199:P199"/>
    <mergeCell ref="Q199:S199"/>
    <mergeCell ref="T199:U199"/>
    <mergeCell ref="V199:X199"/>
    <mergeCell ref="Y199:Z199"/>
    <mergeCell ref="AA199:AB199"/>
    <mergeCell ref="AC199:AD199"/>
    <mergeCell ref="AE199:AF199"/>
    <mergeCell ref="AG199:AH199"/>
    <mergeCell ref="A200:B200"/>
    <mergeCell ref="C200:D200"/>
    <mergeCell ref="E200:F200"/>
    <mergeCell ref="H200:I200"/>
    <mergeCell ref="J200:L200"/>
    <mergeCell ref="M200:N200"/>
    <mergeCell ref="O200:P200"/>
    <mergeCell ref="Q200:S200"/>
    <mergeCell ref="T200:U200"/>
    <mergeCell ref="V200:X200"/>
    <mergeCell ref="Y200:Z200"/>
    <mergeCell ref="AA200:AB200"/>
    <mergeCell ref="AC200:AD200"/>
    <mergeCell ref="AE200:AF200"/>
    <mergeCell ref="AG200:AH200"/>
    <mergeCell ref="A201:B201"/>
    <mergeCell ref="C201:D201"/>
    <mergeCell ref="E201:F201"/>
    <mergeCell ref="H201:I201"/>
    <mergeCell ref="J201:L201"/>
    <mergeCell ref="M201:N201"/>
    <mergeCell ref="O201:P201"/>
    <mergeCell ref="Q201:S201"/>
    <mergeCell ref="T201:U201"/>
    <mergeCell ref="V201:X201"/>
    <mergeCell ref="Y201:Z201"/>
    <mergeCell ref="AA201:AB201"/>
    <mergeCell ref="AC201:AD201"/>
    <mergeCell ref="AE201:AF201"/>
    <mergeCell ref="AG201:AH201"/>
    <mergeCell ref="A202:B202"/>
    <mergeCell ref="C202:D202"/>
    <mergeCell ref="E202:F202"/>
    <mergeCell ref="H202:I202"/>
    <mergeCell ref="J202:L202"/>
    <mergeCell ref="M202:N202"/>
    <mergeCell ref="O202:P202"/>
    <mergeCell ref="Q202:S202"/>
    <mergeCell ref="T202:U202"/>
    <mergeCell ref="V202:X202"/>
    <mergeCell ref="Y202:Z202"/>
    <mergeCell ref="AA202:AB202"/>
    <mergeCell ref="AC202:AD202"/>
    <mergeCell ref="AE202:AF202"/>
    <mergeCell ref="AG202:AH202"/>
    <mergeCell ref="A203:B203"/>
    <mergeCell ref="C203:D203"/>
    <mergeCell ref="E203:F203"/>
    <mergeCell ref="H203:I203"/>
    <mergeCell ref="J203:L203"/>
    <mergeCell ref="M203:N203"/>
    <mergeCell ref="O203:P203"/>
    <mergeCell ref="Q203:S203"/>
    <mergeCell ref="T203:U203"/>
    <mergeCell ref="V203:X203"/>
    <mergeCell ref="Y203:Z203"/>
    <mergeCell ref="AA203:AB203"/>
    <mergeCell ref="AC203:AD203"/>
    <mergeCell ref="AE203:AF203"/>
    <mergeCell ref="AG203:AH203"/>
    <mergeCell ref="A204:B204"/>
    <mergeCell ref="C204:D204"/>
    <mergeCell ref="E204:F204"/>
    <mergeCell ref="H204:I204"/>
    <mergeCell ref="J204:L204"/>
    <mergeCell ref="M204:N204"/>
    <mergeCell ref="O204:P204"/>
    <mergeCell ref="Q204:S204"/>
    <mergeCell ref="T204:U204"/>
    <mergeCell ref="V204:X204"/>
    <mergeCell ref="Y204:Z204"/>
    <mergeCell ref="AA204:AB204"/>
    <mergeCell ref="AC204:AD204"/>
    <mergeCell ref="AE204:AF204"/>
    <mergeCell ref="AG204:AH204"/>
    <mergeCell ref="A205:B205"/>
    <mergeCell ref="C205:D205"/>
    <mergeCell ref="E205:F205"/>
    <mergeCell ref="H205:I205"/>
    <mergeCell ref="J205:L205"/>
    <mergeCell ref="M205:N205"/>
    <mergeCell ref="O205:P205"/>
    <mergeCell ref="Q205:S205"/>
    <mergeCell ref="T205:U205"/>
    <mergeCell ref="V205:X205"/>
    <mergeCell ref="Y205:Z205"/>
    <mergeCell ref="AA205:AB205"/>
    <mergeCell ref="AC205:AD205"/>
    <mergeCell ref="AE205:AF205"/>
    <mergeCell ref="AG205:AH205"/>
    <mergeCell ref="A206:B206"/>
    <mergeCell ref="C206:D206"/>
    <mergeCell ref="E206:F206"/>
    <mergeCell ref="H206:I206"/>
    <mergeCell ref="J206:L206"/>
    <mergeCell ref="M206:N206"/>
    <mergeCell ref="O206:P206"/>
    <mergeCell ref="Q206:S206"/>
    <mergeCell ref="T206:U206"/>
    <mergeCell ref="V206:X206"/>
    <mergeCell ref="Y206:Z206"/>
    <mergeCell ref="AA206:AB206"/>
    <mergeCell ref="AC206:AD206"/>
    <mergeCell ref="AE206:AF206"/>
    <mergeCell ref="AG206:AH206"/>
    <mergeCell ref="A207:B207"/>
    <mergeCell ref="C207:D207"/>
    <mergeCell ref="E207:F207"/>
    <mergeCell ref="H207:I207"/>
    <mergeCell ref="J207:L207"/>
    <mergeCell ref="M207:N207"/>
    <mergeCell ref="O207:P207"/>
    <mergeCell ref="Q207:S207"/>
    <mergeCell ref="T207:U207"/>
    <mergeCell ref="V207:X207"/>
    <mergeCell ref="Y207:Z207"/>
    <mergeCell ref="AA207:AB207"/>
    <mergeCell ref="AC207:AD207"/>
    <mergeCell ref="AE207:AF207"/>
    <mergeCell ref="AG207:AH207"/>
    <mergeCell ref="A208:B208"/>
    <mergeCell ref="C208:D208"/>
    <mergeCell ref="E208:F208"/>
    <mergeCell ref="H208:I208"/>
    <mergeCell ref="J208:L208"/>
    <mergeCell ref="M208:N208"/>
    <mergeCell ref="O208:P208"/>
    <mergeCell ref="Q208:S208"/>
    <mergeCell ref="T208:U208"/>
    <mergeCell ref="V208:X208"/>
    <mergeCell ref="Y208:Z208"/>
    <mergeCell ref="AA208:AB208"/>
    <mergeCell ref="AC208:AD208"/>
    <mergeCell ref="AE208:AF208"/>
    <mergeCell ref="AG208:AH208"/>
    <mergeCell ref="A209:B209"/>
    <mergeCell ref="C209:D209"/>
    <mergeCell ref="E209:F209"/>
    <mergeCell ref="H209:I209"/>
    <mergeCell ref="J209:L209"/>
    <mergeCell ref="M209:N209"/>
    <mergeCell ref="O209:P209"/>
    <mergeCell ref="Q209:S209"/>
    <mergeCell ref="T209:U209"/>
    <mergeCell ref="V209:X209"/>
    <mergeCell ref="Y209:Z209"/>
    <mergeCell ref="AA209:AB209"/>
    <mergeCell ref="AC209:AD209"/>
    <mergeCell ref="AE209:AF209"/>
    <mergeCell ref="AG209:AH209"/>
    <mergeCell ref="A210:B210"/>
    <mergeCell ref="C210:D210"/>
    <mergeCell ref="E210:F210"/>
    <mergeCell ref="H210:I210"/>
    <mergeCell ref="J210:L210"/>
    <mergeCell ref="M210:N210"/>
    <mergeCell ref="O210:P210"/>
    <mergeCell ref="Q210:S210"/>
    <mergeCell ref="T210:U210"/>
    <mergeCell ref="V210:X210"/>
    <mergeCell ref="Y210:Z210"/>
    <mergeCell ref="AA210:AB210"/>
    <mergeCell ref="AC210:AD210"/>
    <mergeCell ref="AE210:AF210"/>
    <mergeCell ref="AG210:AH210"/>
    <mergeCell ref="A211:B211"/>
    <mergeCell ref="C211:D211"/>
    <mergeCell ref="E211:F211"/>
    <mergeCell ref="H211:I211"/>
    <mergeCell ref="J211:L211"/>
    <mergeCell ref="M211:N211"/>
    <mergeCell ref="O211:P211"/>
    <mergeCell ref="Q211:S211"/>
    <mergeCell ref="T211:U211"/>
    <mergeCell ref="V211:X211"/>
    <mergeCell ref="Y211:Z211"/>
    <mergeCell ref="AA211:AB211"/>
    <mergeCell ref="AC211:AD211"/>
    <mergeCell ref="AE211:AF211"/>
    <mergeCell ref="AG211:AH211"/>
    <mergeCell ref="A212:B212"/>
    <mergeCell ref="C212:D212"/>
    <mergeCell ref="E212:F212"/>
    <mergeCell ref="H212:I212"/>
    <mergeCell ref="J212:L212"/>
    <mergeCell ref="M212:N212"/>
    <mergeCell ref="O212:P212"/>
    <mergeCell ref="Q212:S212"/>
    <mergeCell ref="T212:U212"/>
    <mergeCell ref="V212:X212"/>
    <mergeCell ref="Y212:Z212"/>
    <mergeCell ref="AA212:AB212"/>
    <mergeCell ref="AC212:AD212"/>
    <mergeCell ref="AE212:AF212"/>
    <mergeCell ref="AG212:AH212"/>
    <mergeCell ref="A213:B213"/>
    <mergeCell ref="C213:D213"/>
    <mergeCell ref="E213:F213"/>
    <mergeCell ref="H213:I213"/>
    <mergeCell ref="J213:L213"/>
    <mergeCell ref="M213:N213"/>
    <mergeCell ref="O213:P213"/>
    <mergeCell ref="Q213:S213"/>
    <mergeCell ref="T213:U213"/>
    <mergeCell ref="V213:X213"/>
    <mergeCell ref="Y213:Z213"/>
    <mergeCell ref="AA213:AB213"/>
    <mergeCell ref="AC213:AD213"/>
    <mergeCell ref="AE213:AF213"/>
    <mergeCell ref="AG213:AH213"/>
    <mergeCell ref="A214:B214"/>
    <mergeCell ref="C214:D214"/>
    <mergeCell ref="E214:F214"/>
    <mergeCell ref="H214:I214"/>
    <mergeCell ref="J214:L214"/>
    <mergeCell ref="M214:N214"/>
    <mergeCell ref="O214:P214"/>
    <mergeCell ref="Q214:S214"/>
    <mergeCell ref="T214:U214"/>
    <mergeCell ref="V214:X214"/>
    <mergeCell ref="Y214:Z214"/>
    <mergeCell ref="AA214:AB214"/>
    <mergeCell ref="AC214:AD214"/>
    <mergeCell ref="AE214:AF214"/>
    <mergeCell ref="AG214:AH214"/>
    <mergeCell ref="A215:B215"/>
    <mergeCell ref="C215:D215"/>
    <mergeCell ref="E215:F215"/>
    <mergeCell ref="H215:I215"/>
    <mergeCell ref="J215:L215"/>
    <mergeCell ref="M215:N215"/>
    <mergeCell ref="O215:P215"/>
    <mergeCell ref="Q215:S215"/>
    <mergeCell ref="T215:U215"/>
    <mergeCell ref="V215:X215"/>
    <mergeCell ref="Y215:Z215"/>
    <mergeCell ref="AA215:AB215"/>
    <mergeCell ref="AC215:AD215"/>
    <mergeCell ref="AE215:AF215"/>
    <mergeCell ref="AG215:AH215"/>
    <mergeCell ref="A216:B216"/>
    <mergeCell ref="C216:D216"/>
    <mergeCell ref="E216:F216"/>
    <mergeCell ref="H216:I216"/>
    <mergeCell ref="J216:L216"/>
    <mergeCell ref="M216:N216"/>
    <mergeCell ref="O216:P216"/>
    <mergeCell ref="Q216:S216"/>
    <mergeCell ref="T216:U216"/>
    <mergeCell ref="V216:X216"/>
    <mergeCell ref="Y216:Z216"/>
    <mergeCell ref="AA216:AB216"/>
    <mergeCell ref="AC216:AD216"/>
    <mergeCell ref="AE216:AF216"/>
    <mergeCell ref="AG216:AH216"/>
    <mergeCell ref="A217:B217"/>
    <mergeCell ref="C217:D217"/>
    <mergeCell ref="E217:F217"/>
    <mergeCell ref="H217:I217"/>
    <mergeCell ref="J217:L217"/>
    <mergeCell ref="M217:N217"/>
    <mergeCell ref="O217:P217"/>
    <mergeCell ref="Q217:S217"/>
    <mergeCell ref="T217:U217"/>
    <mergeCell ref="V217:X217"/>
    <mergeCell ref="Y217:Z217"/>
    <mergeCell ref="AA217:AB217"/>
    <mergeCell ref="AC217:AD217"/>
    <mergeCell ref="AE217:AF217"/>
    <mergeCell ref="AG217:AH217"/>
    <mergeCell ref="A218:B218"/>
    <mergeCell ref="C218:D218"/>
    <mergeCell ref="E218:F218"/>
    <mergeCell ref="H218:I218"/>
    <mergeCell ref="J218:L218"/>
    <mergeCell ref="M218:N218"/>
    <mergeCell ref="O218:P218"/>
    <mergeCell ref="Q218:S218"/>
    <mergeCell ref="T218:U218"/>
    <mergeCell ref="V218:X218"/>
    <mergeCell ref="Y218:Z218"/>
    <mergeCell ref="AA218:AB218"/>
    <mergeCell ref="AC218:AD218"/>
    <mergeCell ref="AE218:AF218"/>
    <mergeCell ref="AG218:AH218"/>
    <mergeCell ref="A219:B219"/>
    <mergeCell ref="C219:D219"/>
    <mergeCell ref="E219:F219"/>
    <mergeCell ref="H219:I219"/>
    <mergeCell ref="J219:L219"/>
    <mergeCell ref="M219:N219"/>
    <mergeCell ref="O219:P219"/>
    <mergeCell ref="Q219:S219"/>
    <mergeCell ref="T219:U219"/>
    <mergeCell ref="V219:X219"/>
    <mergeCell ref="Y219:Z219"/>
    <mergeCell ref="AA219:AB219"/>
    <mergeCell ref="AC219:AD219"/>
    <mergeCell ref="AE219:AF219"/>
    <mergeCell ref="AG219:AH219"/>
    <mergeCell ref="A220:B220"/>
    <mergeCell ref="C220:D220"/>
    <mergeCell ref="E220:F220"/>
    <mergeCell ref="H220:I220"/>
    <mergeCell ref="J220:L220"/>
    <mergeCell ref="M220:N220"/>
    <mergeCell ref="O220:P220"/>
    <mergeCell ref="Q220:S220"/>
    <mergeCell ref="T220:U220"/>
    <mergeCell ref="V220:X220"/>
    <mergeCell ref="Y220:Z220"/>
    <mergeCell ref="AA220:AB220"/>
    <mergeCell ref="AC220:AD220"/>
    <mergeCell ref="AE220:AF220"/>
    <mergeCell ref="AG220:AH220"/>
    <mergeCell ref="A221:B221"/>
    <mergeCell ref="C221:D221"/>
    <mergeCell ref="E221:F221"/>
    <mergeCell ref="H221:I221"/>
    <mergeCell ref="J221:L221"/>
    <mergeCell ref="M221:N221"/>
    <mergeCell ref="O221:P221"/>
    <mergeCell ref="Q221:S221"/>
    <mergeCell ref="T221:U221"/>
    <mergeCell ref="V221:X221"/>
    <mergeCell ref="Y221:Z221"/>
    <mergeCell ref="AA221:AB221"/>
    <mergeCell ref="AC221:AD221"/>
    <mergeCell ref="AE221:AF221"/>
    <mergeCell ref="AG221:AH221"/>
    <mergeCell ref="A222:B222"/>
    <mergeCell ref="C222:D222"/>
    <mergeCell ref="E222:F222"/>
    <mergeCell ref="H222:I222"/>
    <mergeCell ref="J222:L222"/>
    <mergeCell ref="M222:N222"/>
    <mergeCell ref="O222:P222"/>
    <mergeCell ref="Q222:S222"/>
    <mergeCell ref="T222:U222"/>
    <mergeCell ref="V222:X222"/>
    <mergeCell ref="Y222:Z222"/>
    <mergeCell ref="AA222:AB222"/>
    <mergeCell ref="AC222:AD222"/>
    <mergeCell ref="AE222:AF222"/>
    <mergeCell ref="AG222:AH222"/>
    <mergeCell ref="A223:B223"/>
    <mergeCell ref="C223:D223"/>
    <mergeCell ref="E223:F223"/>
    <mergeCell ref="H223:I223"/>
    <mergeCell ref="J223:L223"/>
    <mergeCell ref="M223:N223"/>
    <mergeCell ref="O223:P223"/>
    <mergeCell ref="Q223:S223"/>
    <mergeCell ref="T223:U223"/>
    <mergeCell ref="V223:X223"/>
    <mergeCell ref="Y223:Z223"/>
    <mergeCell ref="AA223:AB223"/>
    <mergeCell ref="AC223:AD223"/>
    <mergeCell ref="AE223:AF223"/>
    <mergeCell ref="AG223:AH223"/>
    <mergeCell ref="A224:B224"/>
    <mergeCell ref="C224:D224"/>
    <mergeCell ref="E224:F224"/>
    <mergeCell ref="H224:I224"/>
    <mergeCell ref="J224:L224"/>
    <mergeCell ref="M224:N224"/>
    <mergeCell ref="O224:P224"/>
    <mergeCell ref="Q224:S224"/>
    <mergeCell ref="T224:U224"/>
    <mergeCell ref="V224:X224"/>
    <mergeCell ref="Y224:Z224"/>
    <mergeCell ref="AA224:AB224"/>
    <mergeCell ref="AC224:AD224"/>
    <mergeCell ref="AE224:AF224"/>
    <mergeCell ref="AG224:AH224"/>
    <mergeCell ref="A225:B225"/>
    <mergeCell ref="C225:D225"/>
    <mergeCell ref="E225:F225"/>
    <mergeCell ref="H225:I225"/>
    <mergeCell ref="J225:L225"/>
    <mergeCell ref="M225:N225"/>
    <mergeCell ref="O225:P225"/>
    <mergeCell ref="Q225:S225"/>
    <mergeCell ref="T225:U225"/>
    <mergeCell ref="V225:X225"/>
    <mergeCell ref="Y225:Z225"/>
    <mergeCell ref="AA225:AB225"/>
    <mergeCell ref="AC225:AD225"/>
    <mergeCell ref="AE225:AF225"/>
    <mergeCell ref="AG225:AH225"/>
    <mergeCell ref="A226:B226"/>
    <mergeCell ref="C226:D226"/>
    <mergeCell ref="E226:F226"/>
    <mergeCell ref="H226:I226"/>
    <mergeCell ref="J226:L226"/>
    <mergeCell ref="M226:N226"/>
    <mergeCell ref="O226:P226"/>
    <mergeCell ref="Q226:S226"/>
    <mergeCell ref="T226:U226"/>
    <mergeCell ref="V226:X226"/>
    <mergeCell ref="Y226:Z226"/>
    <mergeCell ref="AA226:AB226"/>
    <mergeCell ref="AC226:AD226"/>
    <mergeCell ref="AE226:AF226"/>
    <mergeCell ref="AG226:AH226"/>
    <mergeCell ref="A227:B227"/>
    <mergeCell ref="C227:D227"/>
    <mergeCell ref="E227:F227"/>
    <mergeCell ref="H227:I227"/>
    <mergeCell ref="J227:L227"/>
    <mergeCell ref="M227:N227"/>
    <mergeCell ref="O227:P227"/>
    <mergeCell ref="Q227:S227"/>
    <mergeCell ref="T227:U227"/>
    <mergeCell ref="V227:X227"/>
    <mergeCell ref="Y227:Z227"/>
    <mergeCell ref="AA227:AB227"/>
    <mergeCell ref="AC227:AD227"/>
    <mergeCell ref="AE227:AF227"/>
    <mergeCell ref="AG227:AH227"/>
    <mergeCell ref="A228:B228"/>
    <mergeCell ref="C228:D228"/>
    <mergeCell ref="E228:F228"/>
    <mergeCell ref="H228:I228"/>
    <mergeCell ref="J228:L228"/>
    <mergeCell ref="M228:N228"/>
    <mergeCell ref="O228:P228"/>
    <mergeCell ref="Q228:S228"/>
    <mergeCell ref="T228:U228"/>
    <mergeCell ref="V228:X228"/>
    <mergeCell ref="Y228:Z228"/>
    <mergeCell ref="AA228:AB228"/>
    <mergeCell ref="AC228:AD228"/>
    <mergeCell ref="AE228:AF228"/>
    <mergeCell ref="AG228:AH228"/>
    <mergeCell ref="A229:B229"/>
    <mergeCell ref="C229:D229"/>
    <mergeCell ref="E229:F229"/>
    <mergeCell ref="H229:I229"/>
    <mergeCell ref="J229:L229"/>
    <mergeCell ref="M229:N229"/>
    <mergeCell ref="O229:P229"/>
    <mergeCell ref="Q229:S229"/>
    <mergeCell ref="T229:U229"/>
    <mergeCell ref="V229:X229"/>
    <mergeCell ref="Y229:Z229"/>
    <mergeCell ref="AA229:AB229"/>
    <mergeCell ref="AC229:AD229"/>
    <mergeCell ref="AE229:AF229"/>
    <mergeCell ref="AG229:AH229"/>
    <mergeCell ref="A230:B230"/>
    <mergeCell ref="C230:D230"/>
    <mergeCell ref="E230:F230"/>
    <mergeCell ref="H230:I230"/>
    <mergeCell ref="J230:L230"/>
    <mergeCell ref="M230:N230"/>
    <mergeCell ref="O230:P230"/>
    <mergeCell ref="Q230:S230"/>
    <mergeCell ref="T230:U230"/>
    <mergeCell ref="V230:X230"/>
    <mergeCell ref="Y230:Z230"/>
    <mergeCell ref="AA230:AB230"/>
    <mergeCell ref="AC230:AD230"/>
    <mergeCell ref="AE230:AF230"/>
    <mergeCell ref="AG230:AH230"/>
    <mergeCell ref="A231:B231"/>
    <mergeCell ref="C231:D231"/>
    <mergeCell ref="E231:F231"/>
    <mergeCell ref="H231:I231"/>
    <mergeCell ref="J231:L231"/>
    <mergeCell ref="M231:N231"/>
    <mergeCell ref="O231:P231"/>
    <mergeCell ref="Q231:S231"/>
    <mergeCell ref="T231:U231"/>
    <mergeCell ref="V231:X231"/>
    <mergeCell ref="Y231:Z231"/>
    <mergeCell ref="AA231:AB231"/>
    <mergeCell ref="AC231:AD231"/>
    <mergeCell ref="AE231:AF231"/>
    <mergeCell ref="AG231:AH231"/>
    <mergeCell ref="A232:B232"/>
    <mergeCell ref="C232:D232"/>
    <mergeCell ref="E232:F232"/>
    <mergeCell ref="H232:I232"/>
    <mergeCell ref="J232:L232"/>
    <mergeCell ref="M232:N232"/>
    <mergeCell ref="O232:P232"/>
    <mergeCell ref="Q232:S232"/>
    <mergeCell ref="T232:U232"/>
    <mergeCell ref="V232:X232"/>
    <mergeCell ref="Y232:Z232"/>
    <mergeCell ref="AA232:AB232"/>
    <mergeCell ref="AC232:AD232"/>
    <mergeCell ref="AE232:AF232"/>
    <mergeCell ref="AG232:AH232"/>
    <mergeCell ref="A233:B233"/>
    <mergeCell ref="C233:D233"/>
    <mergeCell ref="E233:F233"/>
    <mergeCell ref="H233:I233"/>
    <mergeCell ref="J233:L233"/>
    <mergeCell ref="M233:N233"/>
    <mergeCell ref="O233:P233"/>
    <mergeCell ref="Q233:S233"/>
    <mergeCell ref="T233:U233"/>
    <mergeCell ref="V233:X233"/>
    <mergeCell ref="Y233:Z233"/>
    <mergeCell ref="AA233:AB233"/>
    <mergeCell ref="AC233:AD233"/>
    <mergeCell ref="AE233:AF233"/>
    <mergeCell ref="AG233:AH233"/>
    <mergeCell ref="A234:B234"/>
    <mergeCell ref="C234:D234"/>
    <mergeCell ref="E234:F234"/>
    <mergeCell ref="H234:I234"/>
    <mergeCell ref="J234:L234"/>
    <mergeCell ref="M234:N234"/>
    <mergeCell ref="O234:P234"/>
    <mergeCell ref="Q234:S234"/>
    <mergeCell ref="T234:U234"/>
    <mergeCell ref="V234:X234"/>
    <mergeCell ref="Y234:Z234"/>
    <mergeCell ref="AA234:AB234"/>
    <mergeCell ref="AC234:AD234"/>
    <mergeCell ref="AE234:AF234"/>
    <mergeCell ref="AG234:AH234"/>
    <mergeCell ref="A235:B235"/>
    <mergeCell ref="C235:D235"/>
    <mergeCell ref="E235:F235"/>
    <mergeCell ref="H235:I235"/>
    <mergeCell ref="J235:L235"/>
    <mergeCell ref="M235:N235"/>
    <mergeCell ref="O235:P235"/>
    <mergeCell ref="Q235:S235"/>
    <mergeCell ref="T235:U235"/>
    <mergeCell ref="V235:X235"/>
    <mergeCell ref="Y235:Z235"/>
    <mergeCell ref="AA235:AB235"/>
    <mergeCell ref="AC235:AD235"/>
    <mergeCell ref="AE235:AF235"/>
    <mergeCell ref="AG235:AH235"/>
    <mergeCell ref="A236:B236"/>
    <mergeCell ref="C236:D236"/>
    <mergeCell ref="E236:F236"/>
    <mergeCell ref="H236:I236"/>
    <mergeCell ref="J236:L236"/>
    <mergeCell ref="M236:N236"/>
    <mergeCell ref="O236:P236"/>
    <mergeCell ref="Q236:S236"/>
    <mergeCell ref="T236:U236"/>
    <mergeCell ref="V236:X236"/>
    <mergeCell ref="Y236:Z236"/>
    <mergeCell ref="AA236:AB236"/>
    <mergeCell ref="AC236:AD236"/>
    <mergeCell ref="AE236:AF236"/>
    <mergeCell ref="AG236:AH236"/>
    <mergeCell ref="A237:B237"/>
    <mergeCell ref="C237:D237"/>
    <mergeCell ref="E237:F237"/>
    <mergeCell ref="H237:I237"/>
    <mergeCell ref="J237:L237"/>
    <mergeCell ref="M237:N237"/>
    <mergeCell ref="O237:P237"/>
    <mergeCell ref="Q237:S237"/>
    <mergeCell ref="T237:U237"/>
    <mergeCell ref="V237:X237"/>
    <mergeCell ref="Y237:Z237"/>
    <mergeCell ref="AA237:AB237"/>
    <mergeCell ref="AC237:AD237"/>
    <mergeCell ref="AE237:AF237"/>
    <mergeCell ref="AG237:AH237"/>
    <mergeCell ref="A238:B238"/>
    <mergeCell ref="C238:D238"/>
    <mergeCell ref="E238:F238"/>
    <mergeCell ref="H238:I238"/>
    <mergeCell ref="J238:L238"/>
    <mergeCell ref="M238:N238"/>
    <mergeCell ref="O238:P238"/>
    <mergeCell ref="Q238:S238"/>
    <mergeCell ref="T238:U238"/>
    <mergeCell ref="V238:X238"/>
    <mergeCell ref="Y238:Z238"/>
    <mergeCell ref="AA238:AB238"/>
    <mergeCell ref="AC238:AD238"/>
    <mergeCell ref="AE238:AF238"/>
    <mergeCell ref="AG238:AH238"/>
    <mergeCell ref="A239:B239"/>
    <mergeCell ref="C239:D239"/>
    <mergeCell ref="E239:F239"/>
    <mergeCell ref="H239:I239"/>
    <mergeCell ref="J239:L239"/>
    <mergeCell ref="M239:N239"/>
    <mergeCell ref="O239:P239"/>
    <mergeCell ref="Q239:S239"/>
    <mergeCell ref="T239:U239"/>
    <mergeCell ref="V239:X239"/>
    <mergeCell ref="Y239:Z239"/>
    <mergeCell ref="AA239:AB239"/>
    <mergeCell ref="AC239:AD239"/>
    <mergeCell ref="AE239:AF239"/>
    <mergeCell ref="AG239:AH239"/>
    <mergeCell ref="A240:B240"/>
    <mergeCell ref="C240:D240"/>
    <mergeCell ref="E240:F240"/>
    <mergeCell ref="H240:I240"/>
    <mergeCell ref="J240:L240"/>
    <mergeCell ref="M240:N240"/>
    <mergeCell ref="O240:P240"/>
    <mergeCell ref="Q240:S240"/>
    <mergeCell ref="T240:U240"/>
    <mergeCell ref="V240:X240"/>
    <mergeCell ref="Y240:Z240"/>
    <mergeCell ref="AA240:AB240"/>
    <mergeCell ref="AC240:AD240"/>
    <mergeCell ref="AE240:AF240"/>
    <mergeCell ref="AG240:AH240"/>
    <mergeCell ref="A241:B241"/>
    <mergeCell ref="C241:D241"/>
    <mergeCell ref="E241:F241"/>
    <mergeCell ref="H241:I241"/>
    <mergeCell ref="J241:L241"/>
    <mergeCell ref="M241:N241"/>
    <mergeCell ref="O241:P241"/>
    <mergeCell ref="Q241:S241"/>
    <mergeCell ref="T241:U241"/>
    <mergeCell ref="V241:X241"/>
    <mergeCell ref="Y241:Z241"/>
    <mergeCell ref="AA241:AB241"/>
    <mergeCell ref="AC241:AD241"/>
    <mergeCell ref="AE241:AF241"/>
    <mergeCell ref="AG241:AH241"/>
    <mergeCell ref="A242:B242"/>
    <mergeCell ref="C242:D242"/>
    <mergeCell ref="E242:F242"/>
    <mergeCell ref="H242:I242"/>
    <mergeCell ref="J242:L242"/>
    <mergeCell ref="M242:N242"/>
    <mergeCell ref="O242:P242"/>
    <mergeCell ref="Q242:S242"/>
    <mergeCell ref="T242:U242"/>
    <mergeCell ref="V242:X242"/>
    <mergeCell ref="Y242:Z242"/>
    <mergeCell ref="AA242:AB242"/>
    <mergeCell ref="AC242:AD242"/>
    <mergeCell ref="AE242:AF242"/>
    <mergeCell ref="AG242:AH242"/>
    <mergeCell ref="A243:B243"/>
    <mergeCell ref="C243:D243"/>
    <mergeCell ref="E243:F243"/>
    <mergeCell ref="H243:I243"/>
    <mergeCell ref="J243:L243"/>
    <mergeCell ref="M243:N243"/>
    <mergeCell ref="O243:P243"/>
    <mergeCell ref="Q243:S243"/>
    <mergeCell ref="T243:U243"/>
    <mergeCell ref="V243:X243"/>
    <mergeCell ref="Y243:Z243"/>
    <mergeCell ref="AA243:AB243"/>
    <mergeCell ref="AC243:AD243"/>
    <mergeCell ref="AE243:AF243"/>
    <mergeCell ref="AG243:AH243"/>
    <mergeCell ref="A244:B244"/>
    <mergeCell ref="C244:D244"/>
    <mergeCell ref="E244:F244"/>
    <mergeCell ref="H244:I244"/>
    <mergeCell ref="J244:L244"/>
    <mergeCell ref="M244:N244"/>
    <mergeCell ref="O244:P244"/>
    <mergeCell ref="Q244:S244"/>
    <mergeCell ref="T244:U244"/>
    <mergeCell ref="V244:X244"/>
    <mergeCell ref="Y244:Z244"/>
    <mergeCell ref="AA244:AB244"/>
    <mergeCell ref="AC244:AD244"/>
    <mergeCell ref="AE244:AF244"/>
    <mergeCell ref="AG244:AH244"/>
    <mergeCell ref="A245:B245"/>
    <mergeCell ref="C245:D245"/>
    <mergeCell ref="E245:F245"/>
    <mergeCell ref="H245:I245"/>
    <mergeCell ref="J245:L245"/>
    <mergeCell ref="M245:N245"/>
    <mergeCell ref="O245:P245"/>
    <mergeCell ref="Q245:S245"/>
    <mergeCell ref="T245:U245"/>
    <mergeCell ref="V245:X245"/>
    <mergeCell ref="Y245:Z245"/>
    <mergeCell ref="AA245:AB245"/>
    <mergeCell ref="AC245:AD245"/>
    <mergeCell ref="AE245:AF245"/>
    <mergeCell ref="AG245:AH245"/>
    <mergeCell ref="A246:B246"/>
    <mergeCell ref="C246:D246"/>
    <mergeCell ref="E246:F246"/>
    <mergeCell ref="H246:I246"/>
    <mergeCell ref="J246:L246"/>
    <mergeCell ref="M246:N246"/>
    <mergeCell ref="O246:P246"/>
    <mergeCell ref="Q246:S246"/>
    <mergeCell ref="T246:U246"/>
    <mergeCell ref="V246:X246"/>
    <mergeCell ref="Y246:Z246"/>
    <mergeCell ref="AA246:AB246"/>
    <mergeCell ref="AC246:AD246"/>
    <mergeCell ref="AE246:AF246"/>
    <mergeCell ref="AG246:AH246"/>
    <mergeCell ref="A247:B247"/>
    <mergeCell ref="C247:D247"/>
    <mergeCell ref="E247:F247"/>
    <mergeCell ref="H247:I247"/>
    <mergeCell ref="J247:L247"/>
    <mergeCell ref="M247:N247"/>
    <mergeCell ref="O247:P247"/>
    <mergeCell ref="Q247:S247"/>
    <mergeCell ref="T247:U247"/>
    <mergeCell ref="V247:X247"/>
    <mergeCell ref="Y247:Z247"/>
    <mergeCell ref="AA247:AB247"/>
    <mergeCell ref="AC247:AD247"/>
    <mergeCell ref="AE247:AF247"/>
    <mergeCell ref="AG247:AH247"/>
    <mergeCell ref="A248:B248"/>
    <mergeCell ref="C248:D248"/>
    <mergeCell ref="E248:F248"/>
    <mergeCell ref="H248:I248"/>
    <mergeCell ref="J248:L248"/>
    <mergeCell ref="M248:N248"/>
    <mergeCell ref="O248:P248"/>
    <mergeCell ref="Q248:S248"/>
    <mergeCell ref="T248:U248"/>
    <mergeCell ref="V248:X248"/>
    <mergeCell ref="Y248:Z248"/>
    <mergeCell ref="AA248:AB248"/>
    <mergeCell ref="AC248:AD248"/>
    <mergeCell ref="AE248:AF248"/>
    <mergeCell ref="AG248:AH248"/>
    <mergeCell ref="A249:B249"/>
    <mergeCell ref="C249:D249"/>
    <mergeCell ref="E249:F249"/>
    <mergeCell ref="H249:I249"/>
    <mergeCell ref="J249:L249"/>
    <mergeCell ref="M249:N249"/>
    <mergeCell ref="O249:P249"/>
    <mergeCell ref="Q249:S249"/>
    <mergeCell ref="T249:U249"/>
    <mergeCell ref="V249:X249"/>
    <mergeCell ref="Y249:Z249"/>
    <mergeCell ref="AA249:AB249"/>
    <mergeCell ref="AC249:AD249"/>
    <mergeCell ref="AE249:AF249"/>
    <mergeCell ref="AG249:AH249"/>
    <mergeCell ref="A250:B250"/>
    <mergeCell ref="C250:D250"/>
    <mergeCell ref="E250:F250"/>
    <mergeCell ref="H250:I250"/>
    <mergeCell ref="J250:L250"/>
    <mergeCell ref="M250:N250"/>
    <mergeCell ref="O250:P250"/>
    <mergeCell ref="Q250:S250"/>
    <mergeCell ref="T250:U250"/>
    <mergeCell ref="V250:X250"/>
    <mergeCell ref="Y250:Z250"/>
    <mergeCell ref="AA250:AB250"/>
    <mergeCell ref="AC250:AD250"/>
    <mergeCell ref="AE250:AF250"/>
    <mergeCell ref="AG250:AH250"/>
    <mergeCell ref="A251:B251"/>
    <mergeCell ref="C251:D251"/>
    <mergeCell ref="E251:F251"/>
    <mergeCell ref="H251:I251"/>
    <mergeCell ref="J251:L251"/>
    <mergeCell ref="M251:N251"/>
    <mergeCell ref="O251:P251"/>
    <mergeCell ref="Q251:S251"/>
    <mergeCell ref="T251:U251"/>
    <mergeCell ref="V251:X251"/>
    <mergeCell ref="Y251:Z251"/>
    <mergeCell ref="AA251:AB251"/>
    <mergeCell ref="AC251:AD251"/>
    <mergeCell ref="AE251:AF251"/>
    <mergeCell ref="AG251:AH251"/>
    <mergeCell ref="A252:B252"/>
    <mergeCell ref="C252:D252"/>
    <mergeCell ref="E252:F252"/>
    <mergeCell ref="H252:I252"/>
    <mergeCell ref="J252:L252"/>
    <mergeCell ref="M252:N252"/>
    <mergeCell ref="O252:P252"/>
    <mergeCell ref="Q252:S252"/>
    <mergeCell ref="T252:U252"/>
    <mergeCell ref="V252:X252"/>
    <mergeCell ref="Y252:Z252"/>
    <mergeCell ref="AA252:AB252"/>
    <mergeCell ref="AC252:AD252"/>
    <mergeCell ref="AE252:AF252"/>
    <mergeCell ref="AG252:AH252"/>
    <mergeCell ref="A253:B253"/>
    <mergeCell ref="C253:D253"/>
    <mergeCell ref="E253:F253"/>
    <mergeCell ref="H253:I253"/>
    <mergeCell ref="J253:L253"/>
    <mergeCell ref="M253:N253"/>
    <mergeCell ref="O253:P253"/>
    <mergeCell ref="Q253:S253"/>
    <mergeCell ref="T253:U253"/>
    <mergeCell ref="V253:X253"/>
    <mergeCell ref="Y253:Z253"/>
    <mergeCell ref="AA253:AB253"/>
    <mergeCell ref="AC253:AD253"/>
    <mergeCell ref="AE253:AF253"/>
    <mergeCell ref="AG253:AH253"/>
    <mergeCell ref="A254:B254"/>
    <mergeCell ref="C254:D254"/>
    <mergeCell ref="E254:F254"/>
    <mergeCell ref="H254:I254"/>
    <mergeCell ref="J254:L254"/>
    <mergeCell ref="M254:N254"/>
    <mergeCell ref="O254:P254"/>
    <mergeCell ref="Q254:S254"/>
    <mergeCell ref="T254:U254"/>
    <mergeCell ref="V254:X254"/>
    <mergeCell ref="Y254:Z254"/>
    <mergeCell ref="AA254:AB254"/>
    <mergeCell ref="AC254:AD254"/>
    <mergeCell ref="AE254:AF254"/>
    <mergeCell ref="AG254:AH254"/>
    <mergeCell ref="A255:B255"/>
    <mergeCell ref="C255:D255"/>
    <mergeCell ref="E255:F255"/>
    <mergeCell ref="H255:I255"/>
    <mergeCell ref="J255:L255"/>
    <mergeCell ref="M255:N255"/>
    <mergeCell ref="O255:P255"/>
    <mergeCell ref="Q255:S255"/>
    <mergeCell ref="T255:U255"/>
    <mergeCell ref="V255:X255"/>
    <mergeCell ref="Y255:Z255"/>
    <mergeCell ref="AA255:AB255"/>
    <mergeCell ref="AC255:AD255"/>
    <mergeCell ref="AE255:AF255"/>
    <mergeCell ref="AG255:AH255"/>
    <mergeCell ref="A256:B256"/>
    <mergeCell ref="C256:D256"/>
    <mergeCell ref="E256:F256"/>
    <mergeCell ref="H256:I256"/>
    <mergeCell ref="J256:L256"/>
    <mergeCell ref="M256:N256"/>
    <mergeCell ref="O256:P256"/>
    <mergeCell ref="Q256:S256"/>
    <mergeCell ref="T256:U256"/>
    <mergeCell ref="V256:X256"/>
    <mergeCell ref="Y256:Z256"/>
    <mergeCell ref="AA256:AB256"/>
    <mergeCell ref="AC256:AD256"/>
    <mergeCell ref="AE256:AF256"/>
    <mergeCell ref="AG256:AH256"/>
    <mergeCell ref="A257:B257"/>
    <mergeCell ref="C257:D257"/>
    <mergeCell ref="E257:F257"/>
    <mergeCell ref="H257:I257"/>
    <mergeCell ref="J257:L257"/>
    <mergeCell ref="M257:N257"/>
    <mergeCell ref="O257:P257"/>
    <mergeCell ref="Q257:S257"/>
    <mergeCell ref="T257:U257"/>
    <mergeCell ref="V257:X257"/>
    <mergeCell ref="Y257:Z257"/>
    <mergeCell ref="AA257:AB257"/>
    <mergeCell ref="AC257:AD257"/>
    <mergeCell ref="AE257:AF257"/>
    <mergeCell ref="AG257:AH257"/>
    <mergeCell ref="A258:B258"/>
    <mergeCell ref="C258:D258"/>
    <mergeCell ref="E258:F258"/>
    <mergeCell ref="H258:I258"/>
    <mergeCell ref="J258:L258"/>
    <mergeCell ref="M258:N258"/>
    <mergeCell ref="O258:P258"/>
    <mergeCell ref="Q258:S258"/>
    <mergeCell ref="T258:U258"/>
    <mergeCell ref="V258:X258"/>
    <mergeCell ref="Y258:Z258"/>
    <mergeCell ref="AA258:AB258"/>
    <mergeCell ref="AC258:AD258"/>
    <mergeCell ref="AE258:AF258"/>
    <mergeCell ref="AG258:AH258"/>
    <mergeCell ref="A259:B259"/>
    <mergeCell ref="C259:D259"/>
    <mergeCell ref="E259:F259"/>
    <mergeCell ref="H259:I259"/>
    <mergeCell ref="J259:L259"/>
    <mergeCell ref="M259:N259"/>
    <mergeCell ref="O259:P259"/>
    <mergeCell ref="Q259:S259"/>
    <mergeCell ref="T259:U259"/>
    <mergeCell ref="V259:X259"/>
    <mergeCell ref="Y259:Z259"/>
    <mergeCell ref="AA259:AB259"/>
    <mergeCell ref="AC259:AD259"/>
    <mergeCell ref="AE259:AF259"/>
    <mergeCell ref="AG259:AH259"/>
    <mergeCell ref="A260:B260"/>
    <mergeCell ref="C260:D260"/>
    <mergeCell ref="E260:F260"/>
    <mergeCell ref="H260:I260"/>
    <mergeCell ref="J260:L260"/>
    <mergeCell ref="M260:N260"/>
    <mergeCell ref="O260:P260"/>
    <mergeCell ref="Q260:S260"/>
    <mergeCell ref="T260:U260"/>
    <mergeCell ref="V260:X260"/>
    <mergeCell ref="Y260:Z260"/>
    <mergeCell ref="AA260:AB260"/>
    <mergeCell ref="AC260:AD260"/>
    <mergeCell ref="AE260:AF260"/>
    <mergeCell ref="AG260:AH260"/>
    <mergeCell ref="A261:B261"/>
    <mergeCell ref="C261:D261"/>
    <mergeCell ref="E261:F261"/>
    <mergeCell ref="H261:I261"/>
    <mergeCell ref="J261:L261"/>
    <mergeCell ref="M261:N261"/>
    <mergeCell ref="O261:P261"/>
    <mergeCell ref="Q261:S261"/>
    <mergeCell ref="T261:U261"/>
    <mergeCell ref="V261:X261"/>
    <mergeCell ref="Y261:Z261"/>
    <mergeCell ref="AA261:AB261"/>
    <mergeCell ref="AC261:AD261"/>
    <mergeCell ref="AE261:AF261"/>
    <mergeCell ref="AG261:AH261"/>
    <mergeCell ref="A262:B262"/>
    <mergeCell ref="C262:D262"/>
    <mergeCell ref="E262:F262"/>
    <mergeCell ref="H262:I262"/>
    <mergeCell ref="J262:L262"/>
    <mergeCell ref="M262:N262"/>
    <mergeCell ref="O262:P262"/>
    <mergeCell ref="Q262:S262"/>
    <mergeCell ref="T262:U262"/>
    <mergeCell ref="V262:X262"/>
    <mergeCell ref="Y262:Z262"/>
    <mergeCell ref="AA262:AB262"/>
    <mergeCell ref="AC262:AD262"/>
    <mergeCell ref="AE262:AF262"/>
    <mergeCell ref="AG262:AH262"/>
    <mergeCell ref="A263:B263"/>
    <mergeCell ref="C263:D263"/>
    <mergeCell ref="E263:F263"/>
    <mergeCell ref="H263:I263"/>
    <mergeCell ref="J263:L263"/>
    <mergeCell ref="M263:N263"/>
    <mergeCell ref="O263:P263"/>
    <mergeCell ref="Q263:S263"/>
    <mergeCell ref="T263:U263"/>
    <mergeCell ref="V263:X263"/>
    <mergeCell ref="Y263:Z263"/>
    <mergeCell ref="AA263:AB263"/>
    <mergeCell ref="AC263:AD263"/>
    <mergeCell ref="AE263:AF263"/>
    <mergeCell ref="AG263:AH263"/>
    <mergeCell ref="A264:B264"/>
    <mergeCell ref="C264:D264"/>
    <mergeCell ref="E264:F264"/>
    <mergeCell ref="H264:I264"/>
    <mergeCell ref="J264:L264"/>
    <mergeCell ref="M264:N264"/>
    <mergeCell ref="O264:P264"/>
    <mergeCell ref="Q264:S264"/>
    <mergeCell ref="T264:U264"/>
    <mergeCell ref="V264:X264"/>
    <mergeCell ref="Y264:Z264"/>
    <mergeCell ref="AA264:AB264"/>
    <mergeCell ref="AC264:AD264"/>
    <mergeCell ref="AE264:AF264"/>
    <mergeCell ref="AG264:AH264"/>
    <mergeCell ref="A265:B265"/>
    <mergeCell ref="C265:D265"/>
    <mergeCell ref="E265:F265"/>
    <mergeCell ref="H265:I265"/>
    <mergeCell ref="J265:L265"/>
    <mergeCell ref="M265:N265"/>
    <mergeCell ref="O265:P265"/>
    <mergeCell ref="Q265:S265"/>
    <mergeCell ref="T265:U265"/>
    <mergeCell ref="V265:X265"/>
    <mergeCell ref="Y265:Z265"/>
    <mergeCell ref="AA265:AB265"/>
    <mergeCell ref="AC265:AD265"/>
    <mergeCell ref="AE265:AF265"/>
    <mergeCell ref="AG265:AH265"/>
    <mergeCell ref="A266:B266"/>
    <mergeCell ref="C266:D266"/>
    <mergeCell ref="E266:F266"/>
    <mergeCell ref="H266:I266"/>
    <mergeCell ref="J266:L266"/>
    <mergeCell ref="M266:N266"/>
    <mergeCell ref="O266:P266"/>
    <mergeCell ref="Q266:S266"/>
    <mergeCell ref="T266:U266"/>
    <mergeCell ref="V266:X266"/>
    <mergeCell ref="Y266:Z266"/>
    <mergeCell ref="AA266:AB266"/>
    <mergeCell ref="AC266:AD266"/>
    <mergeCell ref="AE266:AF266"/>
    <mergeCell ref="AG266:AH266"/>
    <mergeCell ref="A267:B267"/>
    <mergeCell ref="C267:D267"/>
    <mergeCell ref="E267:F267"/>
    <mergeCell ref="H267:I267"/>
    <mergeCell ref="J267:L267"/>
    <mergeCell ref="M267:N267"/>
    <mergeCell ref="O267:P267"/>
    <mergeCell ref="Q267:S267"/>
    <mergeCell ref="T267:U267"/>
    <mergeCell ref="V267:X267"/>
    <mergeCell ref="Y267:Z267"/>
    <mergeCell ref="AA267:AB267"/>
    <mergeCell ref="AC267:AD267"/>
    <mergeCell ref="AE267:AF267"/>
    <mergeCell ref="AG267:AH267"/>
    <mergeCell ref="A268:B268"/>
    <mergeCell ref="C268:D268"/>
    <mergeCell ref="E268:F268"/>
    <mergeCell ref="H268:I268"/>
    <mergeCell ref="J268:L268"/>
    <mergeCell ref="M268:N268"/>
    <mergeCell ref="O268:P268"/>
    <mergeCell ref="Q268:S268"/>
    <mergeCell ref="T268:U268"/>
    <mergeCell ref="V268:X268"/>
    <mergeCell ref="Y268:Z268"/>
    <mergeCell ref="AA268:AB268"/>
    <mergeCell ref="AC268:AD268"/>
    <mergeCell ref="AE268:AF268"/>
    <mergeCell ref="AG268:AH268"/>
    <mergeCell ref="A269:B269"/>
    <mergeCell ref="C269:D269"/>
    <mergeCell ref="E269:F269"/>
    <mergeCell ref="H269:I269"/>
    <mergeCell ref="J269:L269"/>
    <mergeCell ref="M269:N269"/>
    <mergeCell ref="O269:P269"/>
    <mergeCell ref="Q269:S269"/>
    <mergeCell ref="T269:U269"/>
    <mergeCell ref="V269:X269"/>
    <mergeCell ref="Y269:Z269"/>
    <mergeCell ref="AA269:AB269"/>
    <mergeCell ref="AC269:AD269"/>
    <mergeCell ref="AE269:AF269"/>
    <mergeCell ref="AG269:AH269"/>
    <mergeCell ref="A270:B270"/>
    <mergeCell ref="C270:D270"/>
    <mergeCell ref="E270:F270"/>
    <mergeCell ref="H270:I270"/>
    <mergeCell ref="J270:L270"/>
    <mergeCell ref="M270:N270"/>
    <mergeCell ref="O270:P270"/>
    <mergeCell ref="Q270:S270"/>
    <mergeCell ref="T270:U270"/>
    <mergeCell ref="V270:X270"/>
    <mergeCell ref="Y270:Z270"/>
    <mergeCell ref="AA270:AB270"/>
    <mergeCell ref="AC270:AD270"/>
    <mergeCell ref="AE270:AF270"/>
    <mergeCell ref="AG270:AH270"/>
    <mergeCell ref="A271:B271"/>
    <mergeCell ref="C271:D271"/>
    <mergeCell ref="E271:F271"/>
    <mergeCell ref="H271:I271"/>
    <mergeCell ref="J271:L271"/>
    <mergeCell ref="M271:N271"/>
    <mergeCell ref="O271:P271"/>
    <mergeCell ref="Q271:S271"/>
    <mergeCell ref="T271:U271"/>
    <mergeCell ref="V271:X271"/>
    <mergeCell ref="Y271:Z271"/>
    <mergeCell ref="AA271:AB271"/>
    <mergeCell ref="AC271:AD271"/>
    <mergeCell ref="AE271:AF271"/>
    <mergeCell ref="AG271:AH271"/>
    <mergeCell ref="A272:B272"/>
    <mergeCell ref="C272:D272"/>
    <mergeCell ref="E272:F272"/>
    <mergeCell ref="H272:I272"/>
    <mergeCell ref="J272:L272"/>
    <mergeCell ref="M272:N272"/>
    <mergeCell ref="O272:P272"/>
    <mergeCell ref="Q272:S272"/>
    <mergeCell ref="T272:U272"/>
    <mergeCell ref="V272:X272"/>
    <mergeCell ref="Y272:Z272"/>
    <mergeCell ref="AA272:AB272"/>
    <mergeCell ref="AC272:AD272"/>
    <mergeCell ref="AE272:AF272"/>
    <mergeCell ref="AG272:AH272"/>
    <mergeCell ref="A273:B273"/>
    <mergeCell ref="C273:D273"/>
    <mergeCell ref="E273:F273"/>
    <mergeCell ref="H273:I273"/>
    <mergeCell ref="J273:L273"/>
    <mergeCell ref="M273:N273"/>
    <mergeCell ref="O273:P273"/>
    <mergeCell ref="Q273:S273"/>
    <mergeCell ref="T273:U273"/>
    <mergeCell ref="V273:X273"/>
    <mergeCell ref="Y273:Z273"/>
    <mergeCell ref="AA273:AB273"/>
    <mergeCell ref="AC273:AD273"/>
    <mergeCell ref="AE273:AF273"/>
    <mergeCell ref="AG273:AH273"/>
    <mergeCell ref="A274:B274"/>
    <mergeCell ref="C274:D274"/>
    <mergeCell ref="E274:F274"/>
    <mergeCell ref="H274:I274"/>
    <mergeCell ref="J274:L274"/>
    <mergeCell ref="M274:N274"/>
    <mergeCell ref="O274:P274"/>
    <mergeCell ref="Q274:S274"/>
    <mergeCell ref="T274:U274"/>
    <mergeCell ref="V274:X274"/>
    <mergeCell ref="Y274:Z274"/>
    <mergeCell ref="AA274:AB274"/>
    <mergeCell ref="AC274:AD274"/>
    <mergeCell ref="AE274:AF274"/>
    <mergeCell ref="AG274:AH274"/>
    <mergeCell ref="A275:B275"/>
    <mergeCell ref="C275:D275"/>
    <mergeCell ref="E275:F275"/>
    <mergeCell ref="H275:I275"/>
    <mergeCell ref="J275:L275"/>
    <mergeCell ref="M275:N275"/>
    <mergeCell ref="O275:P275"/>
    <mergeCell ref="Q275:S275"/>
    <mergeCell ref="T275:U275"/>
    <mergeCell ref="V275:X275"/>
    <mergeCell ref="Y275:Z275"/>
    <mergeCell ref="AA275:AB275"/>
    <mergeCell ref="AC275:AD275"/>
    <mergeCell ref="AE275:AF275"/>
    <mergeCell ref="AG275:AH275"/>
    <mergeCell ref="A276:B276"/>
    <mergeCell ref="C276:D276"/>
    <mergeCell ref="E276:F276"/>
    <mergeCell ref="H276:I276"/>
    <mergeCell ref="J276:L276"/>
    <mergeCell ref="M276:N276"/>
    <mergeCell ref="O276:P276"/>
    <mergeCell ref="Q276:S276"/>
    <mergeCell ref="T276:U276"/>
    <mergeCell ref="V276:X276"/>
    <mergeCell ref="Y276:Z276"/>
    <mergeCell ref="AA276:AB276"/>
    <mergeCell ref="AC276:AD276"/>
    <mergeCell ref="AE276:AF276"/>
    <mergeCell ref="AG276:AH276"/>
    <mergeCell ref="A277:B277"/>
    <mergeCell ref="C277:D277"/>
    <mergeCell ref="E277:F277"/>
    <mergeCell ref="H277:I277"/>
    <mergeCell ref="J277:L277"/>
    <mergeCell ref="M277:N277"/>
    <mergeCell ref="O277:P277"/>
    <mergeCell ref="Q277:S277"/>
    <mergeCell ref="T277:U277"/>
    <mergeCell ref="V277:X277"/>
    <mergeCell ref="Y277:Z277"/>
    <mergeCell ref="AA277:AB277"/>
    <mergeCell ref="AC277:AD277"/>
    <mergeCell ref="AE277:AF277"/>
    <mergeCell ref="AG277:AH277"/>
    <mergeCell ref="A278:B278"/>
    <mergeCell ref="C278:D278"/>
    <mergeCell ref="E278:F278"/>
    <mergeCell ref="H278:I278"/>
    <mergeCell ref="J278:L278"/>
    <mergeCell ref="M278:N278"/>
    <mergeCell ref="O278:P278"/>
    <mergeCell ref="Q278:S278"/>
    <mergeCell ref="T278:U278"/>
    <mergeCell ref="V278:X278"/>
    <mergeCell ref="Y278:Z278"/>
    <mergeCell ref="AA278:AB278"/>
    <mergeCell ref="AC278:AD278"/>
    <mergeCell ref="AE278:AF278"/>
    <mergeCell ref="AG278:AH278"/>
    <mergeCell ref="A279:B279"/>
    <mergeCell ref="C279:D279"/>
    <mergeCell ref="E279:F279"/>
    <mergeCell ref="H279:I279"/>
    <mergeCell ref="J279:L279"/>
    <mergeCell ref="M279:N279"/>
    <mergeCell ref="O279:P279"/>
    <mergeCell ref="Q279:S279"/>
    <mergeCell ref="T279:U279"/>
    <mergeCell ref="V279:X279"/>
    <mergeCell ref="Y279:Z279"/>
    <mergeCell ref="AA279:AB279"/>
    <mergeCell ref="AC279:AD279"/>
    <mergeCell ref="AE279:AF279"/>
    <mergeCell ref="AG279:AH279"/>
    <mergeCell ref="A280:B280"/>
    <mergeCell ref="C280:D280"/>
    <mergeCell ref="E280:F280"/>
    <mergeCell ref="H280:I280"/>
    <mergeCell ref="J280:L280"/>
    <mergeCell ref="M280:N280"/>
    <mergeCell ref="O280:P280"/>
    <mergeCell ref="Q280:S280"/>
    <mergeCell ref="T280:U280"/>
    <mergeCell ref="V280:X280"/>
    <mergeCell ref="Y280:Z280"/>
    <mergeCell ref="AA280:AB280"/>
    <mergeCell ref="AC280:AD280"/>
    <mergeCell ref="AE280:AF280"/>
    <mergeCell ref="AG280:AH280"/>
    <mergeCell ref="A281:B281"/>
    <mergeCell ref="C281:D281"/>
    <mergeCell ref="E281:F281"/>
    <mergeCell ref="H281:I281"/>
    <mergeCell ref="J281:L281"/>
    <mergeCell ref="M281:N281"/>
    <mergeCell ref="O281:P281"/>
    <mergeCell ref="Q281:S281"/>
    <mergeCell ref="T281:U281"/>
    <mergeCell ref="V281:X281"/>
    <mergeCell ref="Y281:Z281"/>
    <mergeCell ref="AA281:AB281"/>
    <mergeCell ref="AC281:AD281"/>
    <mergeCell ref="AE281:AF281"/>
    <mergeCell ref="AG281:AH281"/>
    <mergeCell ref="A282:B282"/>
    <mergeCell ref="C282:D282"/>
    <mergeCell ref="E282:F282"/>
    <mergeCell ref="H282:I282"/>
    <mergeCell ref="J282:L282"/>
    <mergeCell ref="M282:N282"/>
    <mergeCell ref="O282:P282"/>
    <mergeCell ref="Q282:S282"/>
    <mergeCell ref="T282:U282"/>
    <mergeCell ref="V282:X282"/>
    <mergeCell ref="Y282:Z282"/>
    <mergeCell ref="AA282:AB282"/>
    <mergeCell ref="AC282:AD282"/>
    <mergeCell ref="AE282:AF282"/>
    <mergeCell ref="AG282:AH282"/>
    <mergeCell ref="A283:B283"/>
    <mergeCell ref="C283:D283"/>
    <mergeCell ref="E283:F283"/>
    <mergeCell ref="H283:I283"/>
    <mergeCell ref="J283:L283"/>
    <mergeCell ref="M283:N283"/>
    <mergeCell ref="O283:P283"/>
    <mergeCell ref="Q283:S283"/>
    <mergeCell ref="T283:U283"/>
    <mergeCell ref="V283:X283"/>
    <mergeCell ref="Y283:Z283"/>
    <mergeCell ref="AA283:AB283"/>
    <mergeCell ref="AC283:AD283"/>
    <mergeCell ref="AE283:AF283"/>
    <mergeCell ref="AG283:AH283"/>
    <mergeCell ref="A284:B284"/>
    <mergeCell ref="C284:D284"/>
    <mergeCell ref="E284:F284"/>
    <mergeCell ref="H284:I284"/>
    <mergeCell ref="J284:L284"/>
    <mergeCell ref="M284:N284"/>
    <mergeCell ref="O284:P284"/>
    <mergeCell ref="Q284:S284"/>
    <mergeCell ref="T284:U284"/>
    <mergeCell ref="V284:X284"/>
    <mergeCell ref="Y284:Z284"/>
    <mergeCell ref="AA284:AB284"/>
    <mergeCell ref="AC284:AD284"/>
    <mergeCell ref="AE284:AF284"/>
    <mergeCell ref="AG284:AH284"/>
    <mergeCell ref="A285:B285"/>
    <mergeCell ref="C285:D285"/>
    <mergeCell ref="E285:F285"/>
    <mergeCell ref="H285:I285"/>
    <mergeCell ref="J285:L285"/>
    <mergeCell ref="M285:N285"/>
    <mergeCell ref="O285:P285"/>
    <mergeCell ref="Q285:S285"/>
    <mergeCell ref="T285:U285"/>
    <mergeCell ref="V285:X285"/>
    <mergeCell ref="Y285:Z285"/>
    <mergeCell ref="AA285:AB285"/>
    <mergeCell ref="AC285:AD285"/>
    <mergeCell ref="AE285:AF285"/>
    <mergeCell ref="AG285:AH285"/>
    <mergeCell ref="A286:B286"/>
    <mergeCell ref="C286:D286"/>
    <mergeCell ref="E286:F286"/>
    <mergeCell ref="H286:I286"/>
    <mergeCell ref="J286:L286"/>
    <mergeCell ref="M286:N286"/>
    <mergeCell ref="O286:P286"/>
    <mergeCell ref="Q286:S286"/>
    <mergeCell ref="T286:U286"/>
    <mergeCell ref="V286:X286"/>
    <mergeCell ref="Y286:Z286"/>
    <mergeCell ref="AA286:AB286"/>
    <mergeCell ref="AC286:AD286"/>
    <mergeCell ref="AE286:AF286"/>
    <mergeCell ref="AG286:AH286"/>
    <mergeCell ref="A287:B287"/>
    <mergeCell ref="C287:D287"/>
    <mergeCell ref="E287:F287"/>
    <mergeCell ref="H287:I287"/>
    <mergeCell ref="J287:L287"/>
    <mergeCell ref="M287:N287"/>
    <mergeCell ref="O287:P287"/>
    <mergeCell ref="Q287:S287"/>
    <mergeCell ref="T287:U287"/>
    <mergeCell ref="V287:X287"/>
    <mergeCell ref="Y287:Z287"/>
    <mergeCell ref="AA287:AB287"/>
    <mergeCell ref="AC287:AD287"/>
    <mergeCell ref="AE287:AF287"/>
    <mergeCell ref="AG287:AH287"/>
    <mergeCell ref="A288:B288"/>
    <mergeCell ref="C288:D288"/>
    <mergeCell ref="E288:F288"/>
    <mergeCell ref="H288:I288"/>
    <mergeCell ref="J288:L288"/>
    <mergeCell ref="M288:N288"/>
    <mergeCell ref="O288:P288"/>
    <mergeCell ref="Q288:S288"/>
    <mergeCell ref="T288:U288"/>
    <mergeCell ref="V288:X288"/>
    <mergeCell ref="Y288:Z288"/>
    <mergeCell ref="AA288:AB288"/>
    <mergeCell ref="AC288:AD288"/>
    <mergeCell ref="AE288:AF288"/>
    <mergeCell ref="AG288:AH288"/>
    <mergeCell ref="A289:B289"/>
    <mergeCell ref="C289:D289"/>
    <mergeCell ref="E289:F289"/>
    <mergeCell ref="H289:I289"/>
    <mergeCell ref="J289:L289"/>
    <mergeCell ref="M289:N289"/>
    <mergeCell ref="O289:P289"/>
    <mergeCell ref="Q289:S289"/>
    <mergeCell ref="T289:U289"/>
    <mergeCell ref="V289:X289"/>
    <mergeCell ref="Y289:Z289"/>
    <mergeCell ref="AA289:AB289"/>
    <mergeCell ref="AC289:AD289"/>
    <mergeCell ref="AE289:AF289"/>
    <mergeCell ref="AG289:AH289"/>
    <mergeCell ref="A290:B290"/>
    <mergeCell ref="C290:D290"/>
    <mergeCell ref="E290:F290"/>
    <mergeCell ref="H290:I290"/>
    <mergeCell ref="J290:L290"/>
    <mergeCell ref="M290:N290"/>
    <mergeCell ref="O290:P290"/>
    <mergeCell ref="Q290:S290"/>
    <mergeCell ref="T290:U290"/>
    <mergeCell ref="V290:X290"/>
    <mergeCell ref="Y290:Z290"/>
    <mergeCell ref="AA290:AB290"/>
    <mergeCell ref="AC290:AD290"/>
    <mergeCell ref="AE290:AF290"/>
    <mergeCell ref="AG290:AH290"/>
    <mergeCell ref="A291:B291"/>
    <mergeCell ref="C291:D291"/>
    <mergeCell ref="E291:F291"/>
    <mergeCell ref="H291:I291"/>
    <mergeCell ref="J291:L291"/>
    <mergeCell ref="M291:N291"/>
    <mergeCell ref="O291:P291"/>
    <mergeCell ref="Q291:S291"/>
    <mergeCell ref="T291:U291"/>
    <mergeCell ref="V291:X291"/>
    <mergeCell ref="Y291:Z291"/>
    <mergeCell ref="AA291:AB291"/>
    <mergeCell ref="AC291:AD291"/>
    <mergeCell ref="AE291:AF291"/>
    <mergeCell ref="AG291:AH291"/>
    <mergeCell ref="A292:B292"/>
    <mergeCell ref="C292:D292"/>
    <mergeCell ref="E292:F292"/>
    <mergeCell ref="H292:I292"/>
    <mergeCell ref="J292:L292"/>
    <mergeCell ref="M292:N292"/>
    <mergeCell ref="O292:P292"/>
    <mergeCell ref="Q292:S292"/>
    <mergeCell ref="T292:U292"/>
    <mergeCell ref="V292:X292"/>
    <mergeCell ref="Y292:Z292"/>
    <mergeCell ref="AA292:AB292"/>
    <mergeCell ref="AC292:AD292"/>
    <mergeCell ref="AE292:AF292"/>
    <mergeCell ref="AG292:AH292"/>
    <mergeCell ref="A293:B293"/>
    <mergeCell ref="C293:D293"/>
    <mergeCell ref="E293:F293"/>
    <mergeCell ref="H293:I293"/>
    <mergeCell ref="J293:L293"/>
    <mergeCell ref="M293:N293"/>
    <mergeCell ref="O293:P293"/>
    <mergeCell ref="Q293:S293"/>
    <mergeCell ref="T293:U293"/>
    <mergeCell ref="V293:X293"/>
    <mergeCell ref="Y293:Z293"/>
    <mergeCell ref="AA293:AB293"/>
    <mergeCell ref="AC293:AD293"/>
    <mergeCell ref="AE293:AF293"/>
    <mergeCell ref="AG293:AH293"/>
    <mergeCell ref="A294:B294"/>
    <mergeCell ref="C294:D294"/>
    <mergeCell ref="E294:F294"/>
    <mergeCell ref="H294:I294"/>
    <mergeCell ref="J294:L294"/>
    <mergeCell ref="M294:N294"/>
    <mergeCell ref="O294:P294"/>
    <mergeCell ref="Q294:S294"/>
    <mergeCell ref="T294:U294"/>
    <mergeCell ref="V294:X294"/>
    <mergeCell ref="Y294:Z294"/>
    <mergeCell ref="AA294:AB294"/>
    <mergeCell ref="AC294:AD294"/>
    <mergeCell ref="AE294:AF294"/>
    <mergeCell ref="AG294:AH294"/>
    <mergeCell ref="A295:B295"/>
    <mergeCell ref="C295:D295"/>
    <mergeCell ref="E295:F295"/>
    <mergeCell ref="H295:I295"/>
    <mergeCell ref="J295:L295"/>
    <mergeCell ref="M295:N295"/>
    <mergeCell ref="O295:P295"/>
    <mergeCell ref="Q295:S295"/>
    <mergeCell ref="T295:U295"/>
    <mergeCell ref="V295:X295"/>
    <mergeCell ref="Y295:Z295"/>
    <mergeCell ref="AA295:AB295"/>
    <mergeCell ref="AC295:AD295"/>
    <mergeCell ref="AE295:AF295"/>
    <mergeCell ref="AG295:AH295"/>
    <mergeCell ref="A296:B296"/>
    <mergeCell ref="C296:D296"/>
    <mergeCell ref="E296:F296"/>
    <mergeCell ref="H296:I296"/>
    <mergeCell ref="J296:L296"/>
    <mergeCell ref="M296:N296"/>
    <mergeCell ref="O296:P296"/>
    <mergeCell ref="Q296:S296"/>
    <mergeCell ref="T296:U296"/>
    <mergeCell ref="V296:X296"/>
    <mergeCell ref="Y296:Z296"/>
    <mergeCell ref="AA296:AB296"/>
    <mergeCell ref="AC296:AD296"/>
    <mergeCell ref="AE296:AF296"/>
    <mergeCell ref="AG296:AH296"/>
    <mergeCell ref="A297:B297"/>
    <mergeCell ref="C297:D297"/>
    <mergeCell ref="E297:F297"/>
    <mergeCell ref="H297:I297"/>
    <mergeCell ref="J297:L297"/>
    <mergeCell ref="M297:N297"/>
    <mergeCell ref="O297:P297"/>
    <mergeCell ref="Q297:S297"/>
    <mergeCell ref="T297:U297"/>
    <mergeCell ref="V297:X297"/>
    <mergeCell ref="Y297:Z297"/>
    <mergeCell ref="AA297:AB297"/>
    <mergeCell ref="AC297:AD297"/>
    <mergeCell ref="AE297:AF297"/>
    <mergeCell ref="AG297:AH297"/>
    <mergeCell ref="A298:B298"/>
    <mergeCell ref="C298:D298"/>
    <mergeCell ref="E298:F298"/>
    <mergeCell ref="H298:I298"/>
    <mergeCell ref="J298:L298"/>
    <mergeCell ref="M298:N298"/>
    <mergeCell ref="O298:P298"/>
    <mergeCell ref="Q298:S298"/>
    <mergeCell ref="T298:U298"/>
    <mergeCell ref="V298:X298"/>
    <mergeCell ref="Y298:Z298"/>
    <mergeCell ref="AA298:AB298"/>
    <mergeCell ref="AC298:AD298"/>
    <mergeCell ref="AE298:AF298"/>
    <mergeCell ref="AG298:AH298"/>
    <mergeCell ref="A299:B299"/>
    <mergeCell ref="C299:D299"/>
    <mergeCell ref="E299:F299"/>
    <mergeCell ref="H299:I299"/>
    <mergeCell ref="J299:L299"/>
    <mergeCell ref="M299:N299"/>
    <mergeCell ref="O299:P299"/>
    <mergeCell ref="Q299:S299"/>
    <mergeCell ref="T299:U299"/>
    <mergeCell ref="V299:X299"/>
    <mergeCell ref="Y299:Z299"/>
    <mergeCell ref="AA299:AB299"/>
    <mergeCell ref="AC299:AD299"/>
    <mergeCell ref="AE299:AF299"/>
    <mergeCell ref="AG299:AH299"/>
    <mergeCell ref="A300:B300"/>
    <mergeCell ref="C300:D300"/>
    <mergeCell ref="E300:F300"/>
    <mergeCell ref="H300:I300"/>
    <mergeCell ref="J300:L300"/>
    <mergeCell ref="M300:N300"/>
    <mergeCell ref="O300:P300"/>
    <mergeCell ref="Q300:S300"/>
    <mergeCell ref="T300:U300"/>
    <mergeCell ref="V300:X300"/>
    <mergeCell ref="Y300:Z300"/>
    <mergeCell ref="AA300:AB300"/>
    <mergeCell ref="AC300:AD300"/>
    <mergeCell ref="AE300:AF300"/>
    <mergeCell ref="AG300:AH300"/>
    <mergeCell ref="A301:B301"/>
    <mergeCell ref="C301:D301"/>
    <mergeCell ref="E301:F301"/>
    <mergeCell ref="H301:I301"/>
    <mergeCell ref="J301:L301"/>
    <mergeCell ref="M301:N301"/>
    <mergeCell ref="O301:P301"/>
    <mergeCell ref="Q301:S301"/>
    <mergeCell ref="T301:U301"/>
    <mergeCell ref="V301:X301"/>
    <mergeCell ref="Y301:Z301"/>
    <mergeCell ref="AA301:AB301"/>
    <mergeCell ref="AC301:AD301"/>
    <mergeCell ref="AE301:AF301"/>
    <mergeCell ref="AG301:AH301"/>
    <mergeCell ref="A302:B302"/>
    <mergeCell ref="C302:D302"/>
    <mergeCell ref="E302:F302"/>
    <mergeCell ref="H302:I302"/>
    <mergeCell ref="J302:L302"/>
    <mergeCell ref="M302:N302"/>
    <mergeCell ref="O302:P302"/>
    <mergeCell ref="Q302:S302"/>
    <mergeCell ref="T302:U302"/>
    <mergeCell ref="V302:X302"/>
    <mergeCell ref="Y302:Z302"/>
    <mergeCell ref="AA302:AB302"/>
    <mergeCell ref="AC302:AD302"/>
    <mergeCell ref="AE302:AF302"/>
    <mergeCell ref="AG302:AH302"/>
    <mergeCell ref="A303:B303"/>
    <mergeCell ref="C303:D303"/>
    <mergeCell ref="E303:F303"/>
    <mergeCell ref="H303:I303"/>
    <mergeCell ref="J303:L303"/>
    <mergeCell ref="M303:N303"/>
    <mergeCell ref="O303:P303"/>
    <mergeCell ref="Q303:S303"/>
    <mergeCell ref="T303:U303"/>
    <mergeCell ref="V303:X303"/>
    <mergeCell ref="Y303:Z303"/>
    <mergeCell ref="AA303:AB303"/>
    <mergeCell ref="AC303:AD303"/>
    <mergeCell ref="AE303:AF303"/>
    <mergeCell ref="AG303:AH303"/>
    <mergeCell ref="A304:B304"/>
    <mergeCell ref="C304:D304"/>
    <mergeCell ref="E304:F304"/>
    <mergeCell ref="H304:I304"/>
    <mergeCell ref="J304:L304"/>
    <mergeCell ref="M304:N304"/>
    <mergeCell ref="O304:P304"/>
    <mergeCell ref="Q304:S304"/>
    <mergeCell ref="T304:U304"/>
    <mergeCell ref="V304:X304"/>
    <mergeCell ref="Y304:Z304"/>
    <mergeCell ref="AA304:AB304"/>
    <mergeCell ref="AC304:AD304"/>
    <mergeCell ref="AE304:AF304"/>
    <mergeCell ref="AG304:AH304"/>
    <mergeCell ref="A305:B305"/>
    <mergeCell ref="C305:D305"/>
    <mergeCell ref="E305:F305"/>
    <mergeCell ref="H305:I305"/>
    <mergeCell ref="J305:L305"/>
    <mergeCell ref="M305:N305"/>
    <mergeCell ref="O305:P305"/>
    <mergeCell ref="Q305:S305"/>
    <mergeCell ref="T305:U305"/>
    <mergeCell ref="V305:X305"/>
    <mergeCell ref="Y305:Z305"/>
    <mergeCell ref="AA305:AB305"/>
    <mergeCell ref="AC305:AD305"/>
    <mergeCell ref="AE305:AF305"/>
    <mergeCell ref="AG305:AH305"/>
    <mergeCell ref="A306:B306"/>
    <mergeCell ref="C306:D306"/>
    <mergeCell ref="E306:F306"/>
    <mergeCell ref="H306:I306"/>
    <mergeCell ref="J306:L306"/>
    <mergeCell ref="M306:N306"/>
    <mergeCell ref="O306:P306"/>
    <mergeCell ref="Q306:S306"/>
    <mergeCell ref="T306:U306"/>
    <mergeCell ref="V306:X306"/>
    <mergeCell ref="Y306:Z306"/>
    <mergeCell ref="AA306:AB306"/>
    <mergeCell ref="AC306:AD306"/>
    <mergeCell ref="AE306:AF306"/>
    <mergeCell ref="AG306:AH306"/>
    <mergeCell ref="A307:B307"/>
    <mergeCell ref="C307:D307"/>
    <mergeCell ref="E307:F307"/>
    <mergeCell ref="H307:I307"/>
    <mergeCell ref="J307:L307"/>
    <mergeCell ref="M307:N307"/>
    <mergeCell ref="O307:P307"/>
    <mergeCell ref="Q307:S307"/>
    <mergeCell ref="T307:U307"/>
    <mergeCell ref="V307:X307"/>
    <mergeCell ref="Y307:Z307"/>
    <mergeCell ref="AA307:AB307"/>
    <mergeCell ref="AC307:AD307"/>
    <mergeCell ref="AE307:AF307"/>
    <mergeCell ref="AG307:AH307"/>
    <mergeCell ref="A308:B308"/>
    <mergeCell ref="C308:D308"/>
    <mergeCell ref="E308:F308"/>
    <mergeCell ref="H308:I308"/>
    <mergeCell ref="J308:L308"/>
    <mergeCell ref="M308:N308"/>
    <mergeCell ref="O308:P308"/>
    <mergeCell ref="Q308:S308"/>
    <mergeCell ref="T308:U308"/>
    <mergeCell ref="V308:X308"/>
    <mergeCell ref="Y308:Z308"/>
    <mergeCell ref="AA308:AB308"/>
    <mergeCell ref="AC308:AD308"/>
    <mergeCell ref="AE308:AF308"/>
    <mergeCell ref="AG308:AH308"/>
    <mergeCell ref="A309:B309"/>
    <mergeCell ref="C309:D309"/>
    <mergeCell ref="E309:F309"/>
    <mergeCell ref="H309:I309"/>
    <mergeCell ref="J309:L309"/>
    <mergeCell ref="M309:N309"/>
    <mergeCell ref="O309:P309"/>
    <mergeCell ref="Q309:S309"/>
    <mergeCell ref="T309:U309"/>
    <mergeCell ref="V309:X309"/>
    <mergeCell ref="Y309:Z309"/>
    <mergeCell ref="AA309:AB309"/>
    <mergeCell ref="AC309:AD309"/>
    <mergeCell ref="AE309:AF309"/>
    <mergeCell ref="AG309:AH309"/>
    <mergeCell ref="A310:B310"/>
    <mergeCell ref="C310:D310"/>
    <mergeCell ref="E310:F310"/>
    <mergeCell ref="H310:I310"/>
    <mergeCell ref="J310:L310"/>
    <mergeCell ref="M310:N310"/>
    <mergeCell ref="O310:P310"/>
    <mergeCell ref="Q310:S310"/>
    <mergeCell ref="T310:U310"/>
    <mergeCell ref="V310:X310"/>
    <mergeCell ref="Y310:Z310"/>
    <mergeCell ref="AA310:AB310"/>
    <mergeCell ref="AC310:AD310"/>
    <mergeCell ref="AE310:AF310"/>
    <mergeCell ref="AG310:AH310"/>
    <mergeCell ref="A311:B311"/>
    <mergeCell ref="C311:D311"/>
    <mergeCell ref="E311:F311"/>
    <mergeCell ref="H311:I311"/>
    <mergeCell ref="J311:L311"/>
    <mergeCell ref="M311:N311"/>
    <mergeCell ref="O311:P311"/>
    <mergeCell ref="Q311:S311"/>
    <mergeCell ref="T311:U311"/>
    <mergeCell ref="V311:X311"/>
    <mergeCell ref="Y311:Z311"/>
    <mergeCell ref="AA311:AB311"/>
    <mergeCell ref="AC311:AD311"/>
    <mergeCell ref="AE311:AF311"/>
    <mergeCell ref="AG311:AH311"/>
    <mergeCell ref="A312:B312"/>
    <mergeCell ref="C312:D312"/>
    <mergeCell ref="E312:F312"/>
    <mergeCell ref="H312:I312"/>
    <mergeCell ref="J312:L312"/>
    <mergeCell ref="M312:N312"/>
    <mergeCell ref="O312:P312"/>
    <mergeCell ref="Q312:S312"/>
    <mergeCell ref="T312:U312"/>
    <mergeCell ref="V312:X312"/>
    <mergeCell ref="Y312:Z312"/>
    <mergeCell ref="AA312:AB312"/>
    <mergeCell ref="AC312:AD312"/>
    <mergeCell ref="AE312:AF312"/>
    <mergeCell ref="AG312:AH312"/>
    <mergeCell ref="A313:B313"/>
    <mergeCell ref="C313:D313"/>
    <mergeCell ref="E313:F313"/>
    <mergeCell ref="H313:I313"/>
    <mergeCell ref="J313:L313"/>
    <mergeCell ref="M313:N313"/>
    <mergeCell ref="O313:P313"/>
    <mergeCell ref="Q313:S313"/>
    <mergeCell ref="T313:U313"/>
    <mergeCell ref="V313:X313"/>
    <mergeCell ref="Y313:Z313"/>
    <mergeCell ref="AA313:AB313"/>
    <mergeCell ref="AC313:AD313"/>
    <mergeCell ref="AE313:AF313"/>
    <mergeCell ref="AG313:AH313"/>
    <mergeCell ref="A314:B314"/>
    <mergeCell ref="C314:D314"/>
    <mergeCell ref="E314:F314"/>
    <mergeCell ref="H314:I314"/>
    <mergeCell ref="J314:L314"/>
    <mergeCell ref="M314:N314"/>
    <mergeCell ref="O314:P314"/>
    <mergeCell ref="Q314:S314"/>
    <mergeCell ref="T314:U314"/>
    <mergeCell ref="V314:X314"/>
    <mergeCell ref="Y314:Z314"/>
    <mergeCell ref="AA314:AB314"/>
    <mergeCell ref="AC314:AD314"/>
    <mergeCell ref="AE314:AF314"/>
    <mergeCell ref="AG314:AH314"/>
    <mergeCell ref="A315:B315"/>
    <mergeCell ref="C315:D315"/>
    <mergeCell ref="E315:F315"/>
    <mergeCell ref="H315:I315"/>
    <mergeCell ref="J315:L315"/>
    <mergeCell ref="M315:N315"/>
    <mergeCell ref="O315:P315"/>
    <mergeCell ref="Q315:S315"/>
    <mergeCell ref="T315:U315"/>
    <mergeCell ref="V315:X315"/>
    <mergeCell ref="Y315:Z315"/>
    <mergeCell ref="AA315:AB315"/>
    <mergeCell ref="AC315:AD315"/>
    <mergeCell ref="AE315:AF315"/>
    <mergeCell ref="AG315:AH315"/>
    <mergeCell ref="A316:B316"/>
    <mergeCell ref="C316:D316"/>
    <mergeCell ref="E316:F316"/>
    <mergeCell ref="H316:I316"/>
    <mergeCell ref="J316:L316"/>
    <mergeCell ref="M316:N316"/>
    <mergeCell ref="O316:P316"/>
    <mergeCell ref="Q316:S316"/>
    <mergeCell ref="T316:U316"/>
    <mergeCell ref="V316:X316"/>
    <mergeCell ref="Y316:Z316"/>
    <mergeCell ref="AA316:AB316"/>
    <mergeCell ref="AC316:AD316"/>
    <mergeCell ref="AE316:AF316"/>
    <mergeCell ref="AG316:AH316"/>
    <mergeCell ref="A317:B317"/>
    <mergeCell ref="C317:D317"/>
    <mergeCell ref="E317:F317"/>
    <mergeCell ref="H317:I317"/>
    <mergeCell ref="J317:L317"/>
    <mergeCell ref="M317:N317"/>
    <mergeCell ref="O317:P317"/>
    <mergeCell ref="Q317:S317"/>
    <mergeCell ref="T317:U317"/>
    <mergeCell ref="V317:X317"/>
    <mergeCell ref="Y317:Z317"/>
    <mergeCell ref="AA317:AB317"/>
    <mergeCell ref="AC317:AD317"/>
    <mergeCell ref="AE317:AF317"/>
    <mergeCell ref="AG317:AH317"/>
    <mergeCell ref="A318:B318"/>
    <mergeCell ref="C318:D318"/>
    <mergeCell ref="E318:F318"/>
    <mergeCell ref="H318:I318"/>
    <mergeCell ref="J318:L318"/>
    <mergeCell ref="M318:N318"/>
    <mergeCell ref="O318:P318"/>
    <mergeCell ref="Q318:S318"/>
    <mergeCell ref="T318:U318"/>
    <mergeCell ref="V318:X318"/>
    <mergeCell ref="Y318:Z318"/>
    <mergeCell ref="AA318:AB318"/>
    <mergeCell ref="AC318:AD318"/>
    <mergeCell ref="AE318:AF318"/>
    <mergeCell ref="AG318:AH318"/>
    <mergeCell ref="A319:B319"/>
    <mergeCell ref="C319:D319"/>
    <mergeCell ref="E319:F319"/>
    <mergeCell ref="H319:I319"/>
    <mergeCell ref="J319:L319"/>
    <mergeCell ref="M319:N319"/>
    <mergeCell ref="O319:P319"/>
    <mergeCell ref="Q319:S319"/>
    <mergeCell ref="T319:U319"/>
    <mergeCell ref="V319:X319"/>
    <mergeCell ref="Y319:Z319"/>
    <mergeCell ref="AA319:AB319"/>
    <mergeCell ref="AC319:AD319"/>
    <mergeCell ref="AE319:AF319"/>
    <mergeCell ref="AG319:AH319"/>
    <mergeCell ref="A320:B320"/>
    <mergeCell ref="C320:D320"/>
    <mergeCell ref="E320:F320"/>
    <mergeCell ref="H320:I320"/>
    <mergeCell ref="J320:L320"/>
    <mergeCell ref="M320:N320"/>
    <mergeCell ref="O320:P320"/>
    <mergeCell ref="Q320:S320"/>
    <mergeCell ref="T320:U320"/>
    <mergeCell ref="V320:X320"/>
    <mergeCell ref="Y320:Z320"/>
    <mergeCell ref="AA320:AB320"/>
    <mergeCell ref="AC320:AD320"/>
    <mergeCell ref="AE320:AF320"/>
    <mergeCell ref="AG320:AH320"/>
    <mergeCell ref="A321:B321"/>
    <mergeCell ref="C321:D321"/>
    <mergeCell ref="E321:F321"/>
    <mergeCell ref="H321:I321"/>
    <mergeCell ref="J321:L321"/>
    <mergeCell ref="M321:N321"/>
    <mergeCell ref="O321:P321"/>
    <mergeCell ref="Q321:S321"/>
    <mergeCell ref="T321:U321"/>
    <mergeCell ref="V321:X321"/>
    <mergeCell ref="Y321:Z321"/>
    <mergeCell ref="AA321:AB321"/>
    <mergeCell ref="AC321:AD321"/>
    <mergeCell ref="AE321:AF321"/>
    <mergeCell ref="AG321:AH321"/>
    <mergeCell ref="A322:B322"/>
    <mergeCell ref="C322:D322"/>
    <mergeCell ref="E322:F322"/>
    <mergeCell ref="H322:I322"/>
    <mergeCell ref="J322:L322"/>
    <mergeCell ref="M322:N322"/>
    <mergeCell ref="O322:P322"/>
    <mergeCell ref="Q322:S322"/>
    <mergeCell ref="T322:U322"/>
    <mergeCell ref="V322:X322"/>
    <mergeCell ref="Y322:Z322"/>
    <mergeCell ref="AA322:AB322"/>
    <mergeCell ref="AC322:AD322"/>
    <mergeCell ref="AE322:AF322"/>
    <mergeCell ref="AG322:AH322"/>
    <mergeCell ref="A323:B323"/>
    <mergeCell ref="C323:D323"/>
    <mergeCell ref="E323:F323"/>
    <mergeCell ref="H323:I323"/>
    <mergeCell ref="J323:L323"/>
    <mergeCell ref="M323:N323"/>
    <mergeCell ref="O323:P323"/>
    <mergeCell ref="Q323:S323"/>
    <mergeCell ref="T323:U323"/>
    <mergeCell ref="V323:X323"/>
    <mergeCell ref="Y323:Z323"/>
    <mergeCell ref="AA323:AB323"/>
    <mergeCell ref="AC323:AD323"/>
    <mergeCell ref="AE323:AF323"/>
    <mergeCell ref="AG323:AH323"/>
    <mergeCell ref="A324:B324"/>
    <mergeCell ref="C324:D324"/>
    <mergeCell ref="E324:F324"/>
    <mergeCell ref="H324:I324"/>
    <mergeCell ref="J324:L324"/>
    <mergeCell ref="M324:N324"/>
    <mergeCell ref="O324:P324"/>
    <mergeCell ref="Q324:S324"/>
    <mergeCell ref="T324:U324"/>
    <mergeCell ref="V324:X324"/>
    <mergeCell ref="Y324:Z324"/>
    <mergeCell ref="AA324:AB324"/>
    <mergeCell ref="AC324:AD324"/>
    <mergeCell ref="AE324:AF324"/>
    <mergeCell ref="AG324:AH324"/>
    <mergeCell ref="A325:B325"/>
    <mergeCell ref="C325:D325"/>
    <mergeCell ref="E325:F325"/>
    <mergeCell ref="H325:I325"/>
    <mergeCell ref="J325:L325"/>
    <mergeCell ref="M325:N325"/>
    <mergeCell ref="O325:P325"/>
    <mergeCell ref="Q325:S325"/>
    <mergeCell ref="T325:U325"/>
    <mergeCell ref="V325:X325"/>
    <mergeCell ref="Y325:Z325"/>
    <mergeCell ref="AA325:AB325"/>
    <mergeCell ref="AC325:AD325"/>
    <mergeCell ref="AE325:AF325"/>
    <mergeCell ref="AG325:AH325"/>
    <mergeCell ref="A326:B326"/>
    <mergeCell ref="C326:D326"/>
    <mergeCell ref="E326:F326"/>
    <mergeCell ref="H326:I326"/>
    <mergeCell ref="J326:L326"/>
    <mergeCell ref="M326:N326"/>
    <mergeCell ref="O326:P326"/>
    <mergeCell ref="Q326:S326"/>
    <mergeCell ref="T326:U326"/>
    <mergeCell ref="V326:X326"/>
    <mergeCell ref="Y326:Z326"/>
    <mergeCell ref="AA326:AB326"/>
    <mergeCell ref="AC326:AD326"/>
    <mergeCell ref="AE326:AF326"/>
    <mergeCell ref="AG326:AH326"/>
    <mergeCell ref="A327:B327"/>
    <mergeCell ref="C327:D327"/>
    <mergeCell ref="E327:F327"/>
    <mergeCell ref="H327:I327"/>
    <mergeCell ref="J327:L327"/>
    <mergeCell ref="M327:N327"/>
    <mergeCell ref="O327:P327"/>
    <mergeCell ref="Q327:S327"/>
    <mergeCell ref="T327:U327"/>
    <mergeCell ref="V327:X327"/>
    <mergeCell ref="Y327:Z327"/>
    <mergeCell ref="AA327:AB327"/>
    <mergeCell ref="AC327:AD327"/>
    <mergeCell ref="AE327:AF327"/>
    <mergeCell ref="AG327:AH327"/>
    <mergeCell ref="A328:B328"/>
    <mergeCell ref="C328:D328"/>
    <mergeCell ref="E328:F328"/>
    <mergeCell ref="H328:I328"/>
    <mergeCell ref="J328:L328"/>
    <mergeCell ref="M328:N328"/>
    <mergeCell ref="O328:P328"/>
    <mergeCell ref="Q328:S328"/>
    <mergeCell ref="T328:U328"/>
    <mergeCell ref="V328:X328"/>
    <mergeCell ref="Y328:Z328"/>
    <mergeCell ref="AA328:AB328"/>
    <mergeCell ref="AC328:AD328"/>
    <mergeCell ref="AE328:AF328"/>
    <mergeCell ref="AG328:AH328"/>
    <mergeCell ref="A329:B329"/>
    <mergeCell ref="C329:D329"/>
    <mergeCell ref="E329:F329"/>
    <mergeCell ref="H329:I329"/>
    <mergeCell ref="J329:L329"/>
    <mergeCell ref="M329:N329"/>
    <mergeCell ref="O329:P329"/>
    <mergeCell ref="Q329:S329"/>
    <mergeCell ref="T329:U329"/>
    <mergeCell ref="V329:X329"/>
    <mergeCell ref="Y329:Z329"/>
    <mergeCell ref="AA329:AB329"/>
    <mergeCell ref="AC329:AD329"/>
    <mergeCell ref="AE329:AF329"/>
    <mergeCell ref="AG329:AH329"/>
    <mergeCell ref="A330:B330"/>
    <mergeCell ref="C330:D330"/>
    <mergeCell ref="E330:F330"/>
    <mergeCell ref="H330:I330"/>
    <mergeCell ref="J330:L330"/>
    <mergeCell ref="M330:N330"/>
    <mergeCell ref="O330:P330"/>
    <mergeCell ref="Q330:S330"/>
    <mergeCell ref="T330:U330"/>
    <mergeCell ref="V330:X330"/>
    <mergeCell ref="Y330:Z330"/>
    <mergeCell ref="AA330:AB330"/>
    <mergeCell ref="AC330:AD330"/>
    <mergeCell ref="AE330:AF330"/>
    <mergeCell ref="AG330:AH330"/>
    <mergeCell ref="A331:B331"/>
    <mergeCell ref="C331:D331"/>
    <mergeCell ref="E331:F331"/>
    <mergeCell ref="H331:I331"/>
    <mergeCell ref="J331:L331"/>
    <mergeCell ref="M331:N331"/>
    <mergeCell ref="O331:P331"/>
    <mergeCell ref="Q331:S331"/>
    <mergeCell ref="T331:U331"/>
    <mergeCell ref="V331:X331"/>
    <mergeCell ref="Y331:Z331"/>
    <mergeCell ref="AA331:AB331"/>
    <mergeCell ref="AC331:AD331"/>
    <mergeCell ref="AE331:AF331"/>
    <mergeCell ref="AG331:AH331"/>
    <mergeCell ref="A332:B332"/>
    <mergeCell ref="C332:D332"/>
    <mergeCell ref="E332:F332"/>
    <mergeCell ref="H332:I332"/>
    <mergeCell ref="J332:L332"/>
    <mergeCell ref="M332:N332"/>
    <mergeCell ref="O332:P332"/>
    <mergeCell ref="Q332:S332"/>
    <mergeCell ref="T332:U332"/>
    <mergeCell ref="V332:X332"/>
    <mergeCell ref="Y332:Z332"/>
    <mergeCell ref="AA332:AB332"/>
    <mergeCell ref="AC332:AD332"/>
    <mergeCell ref="AE332:AF332"/>
    <mergeCell ref="AG332:AH332"/>
    <mergeCell ref="A333:B333"/>
    <mergeCell ref="C333:D333"/>
    <mergeCell ref="E333:F333"/>
    <mergeCell ref="H333:I333"/>
    <mergeCell ref="J333:L333"/>
    <mergeCell ref="M333:N333"/>
    <mergeCell ref="O333:P333"/>
    <mergeCell ref="Q333:S333"/>
    <mergeCell ref="T333:U333"/>
    <mergeCell ref="V333:X333"/>
    <mergeCell ref="Y333:Z333"/>
    <mergeCell ref="AA333:AB333"/>
    <mergeCell ref="AC333:AD333"/>
    <mergeCell ref="AE333:AF333"/>
    <mergeCell ref="AG333:AH333"/>
    <mergeCell ref="A334:B334"/>
    <mergeCell ref="C334:D334"/>
    <mergeCell ref="E334:F334"/>
    <mergeCell ref="H334:I334"/>
    <mergeCell ref="J334:L334"/>
    <mergeCell ref="M334:N334"/>
    <mergeCell ref="O334:P334"/>
    <mergeCell ref="Q334:S334"/>
    <mergeCell ref="T334:U334"/>
    <mergeCell ref="V334:X334"/>
    <mergeCell ref="Y334:Z334"/>
    <mergeCell ref="AA334:AB334"/>
    <mergeCell ref="AC334:AD334"/>
    <mergeCell ref="AE334:AF334"/>
    <mergeCell ref="AG334:AH334"/>
    <mergeCell ref="A335:B335"/>
    <mergeCell ref="C335:D335"/>
    <mergeCell ref="E335:F335"/>
    <mergeCell ref="H335:I335"/>
    <mergeCell ref="J335:L335"/>
    <mergeCell ref="M335:N335"/>
    <mergeCell ref="O335:P335"/>
    <mergeCell ref="Q335:S335"/>
    <mergeCell ref="T335:U335"/>
    <mergeCell ref="V335:X335"/>
    <mergeCell ref="Y335:Z335"/>
    <mergeCell ref="AA335:AB335"/>
    <mergeCell ref="AC335:AD335"/>
    <mergeCell ref="AE335:AF335"/>
    <mergeCell ref="AG335:AH335"/>
    <mergeCell ref="A336:B336"/>
    <mergeCell ref="C336:D336"/>
    <mergeCell ref="E336:F336"/>
    <mergeCell ref="H336:I336"/>
    <mergeCell ref="J336:L336"/>
    <mergeCell ref="M336:N336"/>
    <mergeCell ref="O336:P336"/>
    <mergeCell ref="Q336:S336"/>
    <mergeCell ref="T336:U336"/>
    <mergeCell ref="V336:X336"/>
    <mergeCell ref="Y336:Z336"/>
    <mergeCell ref="AA336:AB336"/>
    <mergeCell ref="AC336:AD336"/>
    <mergeCell ref="AE336:AF336"/>
    <mergeCell ref="AG336:AH336"/>
    <mergeCell ref="A337:B337"/>
    <mergeCell ref="C337:D337"/>
    <mergeCell ref="E337:F337"/>
    <mergeCell ref="H337:I337"/>
    <mergeCell ref="J337:L337"/>
    <mergeCell ref="M337:N337"/>
    <mergeCell ref="O337:P337"/>
    <mergeCell ref="Q337:S337"/>
    <mergeCell ref="T337:U337"/>
    <mergeCell ref="V337:X337"/>
    <mergeCell ref="Y337:Z337"/>
    <mergeCell ref="AA337:AB337"/>
    <mergeCell ref="AC337:AD337"/>
    <mergeCell ref="AE337:AF337"/>
    <mergeCell ref="AG337:AH337"/>
    <mergeCell ref="A338:B338"/>
    <mergeCell ref="C338:D338"/>
    <mergeCell ref="E338:F338"/>
    <mergeCell ref="H338:I338"/>
    <mergeCell ref="J338:L338"/>
    <mergeCell ref="M338:N338"/>
    <mergeCell ref="O338:P338"/>
    <mergeCell ref="Q338:S338"/>
    <mergeCell ref="T338:U338"/>
    <mergeCell ref="V338:X338"/>
    <mergeCell ref="Y338:Z338"/>
    <mergeCell ref="AA338:AB338"/>
    <mergeCell ref="AC338:AD338"/>
    <mergeCell ref="AE338:AF338"/>
    <mergeCell ref="AG338:AH338"/>
    <mergeCell ref="A339:B339"/>
    <mergeCell ref="C339:D339"/>
    <mergeCell ref="E339:F339"/>
    <mergeCell ref="H339:I339"/>
    <mergeCell ref="J339:L339"/>
    <mergeCell ref="M339:N339"/>
    <mergeCell ref="O339:P339"/>
    <mergeCell ref="Q339:S339"/>
    <mergeCell ref="T339:U339"/>
    <mergeCell ref="V339:X339"/>
    <mergeCell ref="Y339:Z339"/>
    <mergeCell ref="AA339:AB339"/>
    <mergeCell ref="AC339:AD339"/>
    <mergeCell ref="AE339:AF339"/>
    <mergeCell ref="AG339:AH339"/>
    <mergeCell ref="A340:B340"/>
    <mergeCell ref="C340:D340"/>
    <mergeCell ref="E340:F340"/>
    <mergeCell ref="H340:I340"/>
    <mergeCell ref="J340:L340"/>
    <mergeCell ref="M340:N340"/>
    <mergeCell ref="O340:P340"/>
    <mergeCell ref="Q340:S340"/>
    <mergeCell ref="T340:U340"/>
    <mergeCell ref="V340:X340"/>
    <mergeCell ref="Y340:Z340"/>
    <mergeCell ref="AA340:AB340"/>
    <mergeCell ref="AC340:AD340"/>
    <mergeCell ref="AE340:AF340"/>
    <mergeCell ref="AG340:AH340"/>
    <mergeCell ref="A341:B341"/>
    <mergeCell ref="C341:D341"/>
    <mergeCell ref="E341:F341"/>
    <mergeCell ref="H341:I341"/>
    <mergeCell ref="J341:L341"/>
    <mergeCell ref="M341:N341"/>
    <mergeCell ref="O341:P341"/>
    <mergeCell ref="Q341:S341"/>
    <mergeCell ref="T341:U341"/>
    <mergeCell ref="V341:X341"/>
    <mergeCell ref="Y341:Z341"/>
    <mergeCell ref="AA341:AB341"/>
    <mergeCell ref="AC341:AD341"/>
    <mergeCell ref="AE341:AF341"/>
    <mergeCell ref="AG341:AH341"/>
    <mergeCell ref="A342:B342"/>
    <mergeCell ref="C342:D342"/>
    <mergeCell ref="E342:F342"/>
    <mergeCell ref="H342:I342"/>
    <mergeCell ref="J342:L342"/>
    <mergeCell ref="M342:N342"/>
    <mergeCell ref="O342:P342"/>
    <mergeCell ref="Q342:S342"/>
    <mergeCell ref="T342:U342"/>
    <mergeCell ref="V342:X342"/>
    <mergeCell ref="Y342:Z342"/>
    <mergeCell ref="AA342:AB342"/>
    <mergeCell ref="AC342:AD342"/>
    <mergeCell ref="AE342:AF342"/>
    <mergeCell ref="AG342:AH342"/>
    <mergeCell ref="A343:B343"/>
    <mergeCell ref="C343:D343"/>
    <mergeCell ref="E343:F343"/>
    <mergeCell ref="H343:I343"/>
    <mergeCell ref="J343:L343"/>
    <mergeCell ref="M343:N343"/>
    <mergeCell ref="O343:P343"/>
    <mergeCell ref="Q343:S343"/>
    <mergeCell ref="T343:U343"/>
    <mergeCell ref="V343:X343"/>
    <mergeCell ref="Y343:Z343"/>
    <mergeCell ref="AA343:AB343"/>
    <mergeCell ref="AC343:AD343"/>
    <mergeCell ref="AE343:AF343"/>
    <mergeCell ref="AG343:AH343"/>
    <mergeCell ref="A344:B344"/>
    <mergeCell ref="C344:D344"/>
    <mergeCell ref="E344:F344"/>
    <mergeCell ref="H344:I344"/>
    <mergeCell ref="J344:L344"/>
    <mergeCell ref="M344:N344"/>
    <mergeCell ref="O344:P344"/>
    <mergeCell ref="Q344:S344"/>
    <mergeCell ref="T344:U344"/>
    <mergeCell ref="V344:X344"/>
    <mergeCell ref="Y344:Z344"/>
    <mergeCell ref="AA344:AB344"/>
    <mergeCell ref="AC344:AD344"/>
    <mergeCell ref="AE344:AF344"/>
    <mergeCell ref="AG344:AH344"/>
    <mergeCell ref="A345:B345"/>
    <mergeCell ref="C345:D345"/>
    <mergeCell ref="E345:F345"/>
    <mergeCell ref="H345:I345"/>
    <mergeCell ref="J345:L345"/>
    <mergeCell ref="M345:N345"/>
    <mergeCell ref="O345:P345"/>
    <mergeCell ref="Q345:S345"/>
    <mergeCell ref="T345:U345"/>
    <mergeCell ref="V345:X345"/>
    <mergeCell ref="Y345:Z345"/>
    <mergeCell ref="AA345:AB345"/>
    <mergeCell ref="AC345:AD345"/>
    <mergeCell ref="AE345:AF345"/>
    <mergeCell ref="AG345:AH345"/>
    <mergeCell ref="A346:B346"/>
    <mergeCell ref="C346:D346"/>
    <mergeCell ref="E346:F346"/>
    <mergeCell ref="H346:I346"/>
    <mergeCell ref="J346:L346"/>
    <mergeCell ref="M346:N346"/>
    <mergeCell ref="O346:P346"/>
    <mergeCell ref="Q346:S346"/>
    <mergeCell ref="T346:U346"/>
    <mergeCell ref="V346:X346"/>
    <mergeCell ref="Y346:Z346"/>
    <mergeCell ref="AA346:AB346"/>
    <mergeCell ref="AC346:AD346"/>
    <mergeCell ref="AE346:AF346"/>
    <mergeCell ref="AG346:AH346"/>
    <mergeCell ref="A347:B347"/>
    <mergeCell ref="C347:D347"/>
    <mergeCell ref="E347:F347"/>
    <mergeCell ref="H347:I347"/>
    <mergeCell ref="J347:L347"/>
    <mergeCell ref="M347:N347"/>
    <mergeCell ref="O347:P347"/>
    <mergeCell ref="Q347:S347"/>
    <mergeCell ref="T347:U347"/>
    <mergeCell ref="V347:X347"/>
    <mergeCell ref="Y347:Z347"/>
    <mergeCell ref="AA347:AB347"/>
    <mergeCell ref="AC347:AD347"/>
    <mergeCell ref="AE347:AF347"/>
    <mergeCell ref="AG347:AH347"/>
    <mergeCell ref="A348:B348"/>
    <mergeCell ref="C348:D348"/>
    <mergeCell ref="E348:F348"/>
    <mergeCell ref="H348:I348"/>
    <mergeCell ref="J348:L348"/>
    <mergeCell ref="M348:N348"/>
    <mergeCell ref="O348:P348"/>
    <mergeCell ref="Q348:S348"/>
    <mergeCell ref="T348:U348"/>
    <mergeCell ref="V348:X348"/>
    <mergeCell ref="Y348:Z348"/>
    <mergeCell ref="AA348:AB348"/>
    <mergeCell ref="AC348:AD348"/>
    <mergeCell ref="AE348:AF348"/>
    <mergeCell ref="AG348:AH348"/>
    <mergeCell ref="A349:B349"/>
    <mergeCell ref="C349:D349"/>
    <mergeCell ref="E349:F349"/>
    <mergeCell ref="H349:I349"/>
    <mergeCell ref="J349:L349"/>
    <mergeCell ref="M349:N349"/>
    <mergeCell ref="O349:P349"/>
    <mergeCell ref="Q349:S349"/>
    <mergeCell ref="T349:U349"/>
    <mergeCell ref="V349:X349"/>
    <mergeCell ref="Y349:Z349"/>
    <mergeCell ref="AA349:AB349"/>
    <mergeCell ref="AC349:AD349"/>
    <mergeCell ref="AE349:AF349"/>
    <mergeCell ref="AG349:AH349"/>
    <mergeCell ref="A350:B350"/>
    <mergeCell ref="C350:D350"/>
    <mergeCell ref="E350:F350"/>
    <mergeCell ref="H350:I350"/>
    <mergeCell ref="J350:L350"/>
    <mergeCell ref="M350:N350"/>
    <mergeCell ref="O350:P350"/>
    <mergeCell ref="Q350:S350"/>
    <mergeCell ref="T350:U350"/>
    <mergeCell ref="V350:X350"/>
    <mergeCell ref="Y350:Z350"/>
    <mergeCell ref="AA350:AB350"/>
    <mergeCell ref="AC350:AD350"/>
    <mergeCell ref="AE350:AF350"/>
    <mergeCell ref="AG350:AH350"/>
    <mergeCell ref="A351:B351"/>
    <mergeCell ref="C351:D351"/>
    <mergeCell ref="E351:F351"/>
    <mergeCell ref="H351:I351"/>
    <mergeCell ref="J351:L351"/>
    <mergeCell ref="M351:N351"/>
    <mergeCell ref="O351:P351"/>
    <mergeCell ref="Q351:S351"/>
    <mergeCell ref="T351:U351"/>
    <mergeCell ref="V351:X351"/>
    <mergeCell ref="Y351:Z351"/>
    <mergeCell ref="AA351:AB351"/>
    <mergeCell ref="AC351:AD351"/>
    <mergeCell ref="AE351:AF351"/>
    <mergeCell ref="AG351:AH351"/>
    <mergeCell ref="A352:B352"/>
    <mergeCell ref="C352:D352"/>
    <mergeCell ref="E352:F352"/>
    <mergeCell ref="H352:I352"/>
    <mergeCell ref="J352:L352"/>
    <mergeCell ref="M352:N352"/>
    <mergeCell ref="O352:P352"/>
    <mergeCell ref="Q352:S352"/>
    <mergeCell ref="T352:U352"/>
    <mergeCell ref="V352:X352"/>
    <mergeCell ref="Y352:Z352"/>
    <mergeCell ref="AA352:AB352"/>
    <mergeCell ref="AC352:AD352"/>
    <mergeCell ref="AE352:AF352"/>
    <mergeCell ref="AG352:AH352"/>
    <mergeCell ref="A353:B353"/>
    <mergeCell ref="C353:D353"/>
    <mergeCell ref="E353:F353"/>
    <mergeCell ref="H353:I353"/>
    <mergeCell ref="J353:L353"/>
    <mergeCell ref="M353:N353"/>
    <mergeCell ref="O353:P353"/>
    <mergeCell ref="Q353:S353"/>
    <mergeCell ref="T353:U353"/>
    <mergeCell ref="V353:X353"/>
    <mergeCell ref="Y353:Z353"/>
    <mergeCell ref="AA353:AB353"/>
    <mergeCell ref="AC353:AD353"/>
    <mergeCell ref="AE353:AF353"/>
    <mergeCell ref="AG353:AH353"/>
    <mergeCell ref="A354:B354"/>
    <mergeCell ref="C354:D354"/>
    <mergeCell ref="E354:F354"/>
    <mergeCell ref="H354:I354"/>
    <mergeCell ref="J354:L354"/>
    <mergeCell ref="M354:N354"/>
    <mergeCell ref="O354:P354"/>
    <mergeCell ref="Q354:S354"/>
    <mergeCell ref="T354:U354"/>
    <mergeCell ref="V354:X354"/>
    <mergeCell ref="Y354:Z354"/>
    <mergeCell ref="AA354:AB354"/>
    <mergeCell ref="AC354:AD354"/>
    <mergeCell ref="AE354:AF354"/>
    <mergeCell ref="AG354:AH354"/>
    <mergeCell ref="A355:B355"/>
    <mergeCell ref="C355:D355"/>
    <mergeCell ref="E355:F355"/>
    <mergeCell ref="H355:I355"/>
    <mergeCell ref="J355:L355"/>
    <mergeCell ref="M355:N355"/>
    <mergeCell ref="O355:P355"/>
    <mergeCell ref="Q355:S355"/>
    <mergeCell ref="T355:U355"/>
    <mergeCell ref="V355:X355"/>
    <mergeCell ref="Y355:Z355"/>
    <mergeCell ref="AA355:AB355"/>
    <mergeCell ref="AC355:AD355"/>
    <mergeCell ref="AE355:AF355"/>
    <mergeCell ref="AG355:AH355"/>
    <mergeCell ref="A356:B356"/>
    <mergeCell ref="C356:D356"/>
    <mergeCell ref="E356:F356"/>
    <mergeCell ref="H356:I356"/>
    <mergeCell ref="J356:L356"/>
    <mergeCell ref="M356:N356"/>
    <mergeCell ref="O356:P356"/>
    <mergeCell ref="Q356:S356"/>
    <mergeCell ref="T356:U356"/>
    <mergeCell ref="V356:X356"/>
    <mergeCell ref="Y356:Z356"/>
    <mergeCell ref="AA356:AB356"/>
    <mergeCell ref="AC356:AD356"/>
    <mergeCell ref="AE356:AF356"/>
    <mergeCell ref="AG356:AH356"/>
    <mergeCell ref="A357:B357"/>
    <mergeCell ref="C357:D357"/>
    <mergeCell ref="E357:F357"/>
    <mergeCell ref="H357:I357"/>
    <mergeCell ref="J357:L357"/>
    <mergeCell ref="M357:N357"/>
    <mergeCell ref="O357:P357"/>
    <mergeCell ref="Q357:S357"/>
    <mergeCell ref="T357:U357"/>
    <mergeCell ref="V357:X357"/>
    <mergeCell ref="Y357:Z357"/>
    <mergeCell ref="AA357:AB357"/>
    <mergeCell ref="AC357:AD357"/>
    <mergeCell ref="AE357:AF357"/>
    <mergeCell ref="AG357:AH357"/>
    <mergeCell ref="A358:B358"/>
    <mergeCell ref="C358:D358"/>
    <mergeCell ref="E358:F358"/>
    <mergeCell ref="H358:I358"/>
    <mergeCell ref="J358:L358"/>
    <mergeCell ref="M358:N358"/>
    <mergeCell ref="O358:P358"/>
    <mergeCell ref="Q358:S358"/>
    <mergeCell ref="T358:U358"/>
    <mergeCell ref="V358:X358"/>
    <mergeCell ref="Y358:Z358"/>
    <mergeCell ref="AA358:AB358"/>
    <mergeCell ref="AC358:AD358"/>
    <mergeCell ref="AE358:AF358"/>
    <mergeCell ref="AG358:AH358"/>
    <mergeCell ref="A359:B359"/>
    <mergeCell ref="C359:D359"/>
    <mergeCell ref="E359:F359"/>
    <mergeCell ref="H359:I359"/>
    <mergeCell ref="J359:L359"/>
    <mergeCell ref="M359:N359"/>
    <mergeCell ref="O359:P359"/>
    <mergeCell ref="Q359:S359"/>
    <mergeCell ref="T359:U359"/>
    <mergeCell ref="V359:X359"/>
    <mergeCell ref="Y359:Z359"/>
    <mergeCell ref="AA359:AB359"/>
    <mergeCell ref="AC359:AD359"/>
    <mergeCell ref="AE359:AF359"/>
    <mergeCell ref="AG359:AH359"/>
    <mergeCell ref="A360:B360"/>
    <mergeCell ref="C360:D360"/>
    <mergeCell ref="E360:F360"/>
    <mergeCell ref="H360:I360"/>
    <mergeCell ref="J360:L360"/>
    <mergeCell ref="M360:N360"/>
    <mergeCell ref="O360:P360"/>
    <mergeCell ref="Q360:S360"/>
    <mergeCell ref="T360:U360"/>
    <mergeCell ref="V360:X360"/>
    <mergeCell ref="Y360:Z360"/>
    <mergeCell ref="AA360:AB360"/>
    <mergeCell ref="AC360:AD360"/>
    <mergeCell ref="AE360:AF360"/>
    <mergeCell ref="AG360:AH360"/>
    <mergeCell ref="A361:B361"/>
    <mergeCell ref="C361:D361"/>
    <mergeCell ref="E361:F361"/>
    <mergeCell ref="H361:I361"/>
    <mergeCell ref="J361:L361"/>
    <mergeCell ref="M361:N361"/>
    <mergeCell ref="O361:P361"/>
    <mergeCell ref="Q361:S361"/>
    <mergeCell ref="T361:U361"/>
    <mergeCell ref="V361:X361"/>
    <mergeCell ref="Y361:Z361"/>
    <mergeCell ref="AA361:AB361"/>
    <mergeCell ref="AC361:AD361"/>
    <mergeCell ref="AE361:AF361"/>
    <mergeCell ref="AG361:AH361"/>
    <mergeCell ref="A362:B362"/>
    <mergeCell ref="C362:D362"/>
    <mergeCell ref="E362:F362"/>
    <mergeCell ref="H362:I362"/>
    <mergeCell ref="J362:L362"/>
    <mergeCell ref="M362:N362"/>
    <mergeCell ref="O362:P362"/>
    <mergeCell ref="Q362:S362"/>
    <mergeCell ref="T362:U362"/>
    <mergeCell ref="V362:X362"/>
    <mergeCell ref="Y362:Z362"/>
    <mergeCell ref="AA362:AB362"/>
    <mergeCell ref="AC362:AD362"/>
    <mergeCell ref="AE362:AF362"/>
    <mergeCell ref="AG362:AH362"/>
    <mergeCell ref="A363:B363"/>
    <mergeCell ref="C363:D363"/>
    <mergeCell ref="E363:F363"/>
    <mergeCell ref="H363:I363"/>
    <mergeCell ref="J363:L363"/>
    <mergeCell ref="M363:N363"/>
    <mergeCell ref="O363:P363"/>
    <mergeCell ref="Q363:S363"/>
    <mergeCell ref="T363:U363"/>
    <mergeCell ref="V363:X363"/>
    <mergeCell ref="Y363:Z363"/>
    <mergeCell ref="AA363:AB363"/>
    <mergeCell ref="AC363:AD363"/>
    <mergeCell ref="AE363:AF363"/>
    <mergeCell ref="AG363:AH363"/>
    <mergeCell ref="A364:B364"/>
    <mergeCell ref="C364:D364"/>
    <mergeCell ref="E364:F364"/>
    <mergeCell ref="H364:I364"/>
    <mergeCell ref="J364:L364"/>
    <mergeCell ref="M364:N364"/>
    <mergeCell ref="O364:P364"/>
    <mergeCell ref="Q364:S364"/>
    <mergeCell ref="T364:U364"/>
    <mergeCell ref="V364:X364"/>
    <mergeCell ref="Y364:Z364"/>
    <mergeCell ref="AA364:AB364"/>
    <mergeCell ref="AC364:AD364"/>
    <mergeCell ref="AE364:AF364"/>
    <mergeCell ref="AG364:AH364"/>
    <mergeCell ref="A365:B365"/>
    <mergeCell ref="C365:D365"/>
    <mergeCell ref="E365:F365"/>
    <mergeCell ref="H365:I365"/>
    <mergeCell ref="J365:L365"/>
    <mergeCell ref="M365:N365"/>
    <mergeCell ref="O365:P365"/>
    <mergeCell ref="Q365:S365"/>
    <mergeCell ref="T365:U365"/>
    <mergeCell ref="V365:X365"/>
    <mergeCell ref="Y365:Z365"/>
    <mergeCell ref="AA365:AB365"/>
    <mergeCell ref="AC365:AD365"/>
    <mergeCell ref="AE365:AF365"/>
    <mergeCell ref="AG365:AH365"/>
    <mergeCell ref="A366:B366"/>
    <mergeCell ref="C366:D366"/>
    <mergeCell ref="E366:F366"/>
    <mergeCell ref="H366:I366"/>
    <mergeCell ref="J366:L366"/>
    <mergeCell ref="M366:N366"/>
    <mergeCell ref="O366:P366"/>
    <mergeCell ref="Q366:S366"/>
    <mergeCell ref="T366:U366"/>
    <mergeCell ref="V366:X366"/>
    <mergeCell ref="Y366:Z366"/>
    <mergeCell ref="AA366:AB366"/>
    <mergeCell ref="AC366:AD366"/>
    <mergeCell ref="AE366:AF366"/>
    <mergeCell ref="AG366:AH366"/>
    <mergeCell ref="A367:B367"/>
    <mergeCell ref="C367:D367"/>
    <mergeCell ref="E367:F367"/>
    <mergeCell ref="H367:I367"/>
    <mergeCell ref="J367:L367"/>
    <mergeCell ref="M367:N367"/>
    <mergeCell ref="O367:P367"/>
    <mergeCell ref="Q367:S367"/>
    <mergeCell ref="T367:U367"/>
    <mergeCell ref="V367:X367"/>
    <mergeCell ref="Y367:Z367"/>
    <mergeCell ref="AA367:AB367"/>
    <mergeCell ref="AC367:AD367"/>
    <mergeCell ref="AE367:AF367"/>
    <mergeCell ref="AG367:AH367"/>
    <mergeCell ref="A368:B368"/>
    <mergeCell ref="C368:D368"/>
    <mergeCell ref="E368:F368"/>
    <mergeCell ref="H368:I368"/>
    <mergeCell ref="J368:L368"/>
    <mergeCell ref="M368:N368"/>
    <mergeCell ref="O368:P368"/>
    <mergeCell ref="Q368:S368"/>
    <mergeCell ref="T368:U368"/>
    <mergeCell ref="V368:X368"/>
    <mergeCell ref="Y368:Z368"/>
    <mergeCell ref="AA368:AB368"/>
    <mergeCell ref="AC368:AD368"/>
    <mergeCell ref="AE368:AF368"/>
    <mergeCell ref="AG368:AH368"/>
    <mergeCell ref="A369:B369"/>
    <mergeCell ref="C369:D369"/>
    <mergeCell ref="E369:F369"/>
    <mergeCell ref="H369:I369"/>
    <mergeCell ref="J369:L369"/>
    <mergeCell ref="M369:N369"/>
    <mergeCell ref="O369:P369"/>
    <mergeCell ref="Q369:S369"/>
    <mergeCell ref="T369:U369"/>
    <mergeCell ref="V369:X369"/>
    <mergeCell ref="Y369:Z369"/>
    <mergeCell ref="AA369:AB369"/>
    <mergeCell ref="AC369:AD369"/>
    <mergeCell ref="AE369:AF369"/>
    <mergeCell ref="AG369:AH369"/>
    <mergeCell ref="A370:B370"/>
    <mergeCell ref="C370:D370"/>
    <mergeCell ref="E370:F370"/>
    <mergeCell ref="H370:I370"/>
    <mergeCell ref="J370:L370"/>
    <mergeCell ref="M370:N370"/>
    <mergeCell ref="O370:P370"/>
    <mergeCell ref="Q370:S370"/>
    <mergeCell ref="T370:U370"/>
    <mergeCell ref="V370:X370"/>
    <mergeCell ref="Y370:Z370"/>
    <mergeCell ref="AA370:AB370"/>
    <mergeCell ref="AC370:AD370"/>
    <mergeCell ref="AE370:AF370"/>
    <mergeCell ref="AG370:AH370"/>
    <mergeCell ref="A371:B371"/>
    <mergeCell ref="C371:D371"/>
    <mergeCell ref="E371:F371"/>
    <mergeCell ref="H371:I371"/>
    <mergeCell ref="J371:L371"/>
    <mergeCell ref="M371:N371"/>
    <mergeCell ref="O371:P371"/>
    <mergeCell ref="Q371:S371"/>
    <mergeCell ref="T371:U371"/>
    <mergeCell ref="V371:X371"/>
    <mergeCell ref="Y371:Z371"/>
    <mergeCell ref="AA371:AB371"/>
    <mergeCell ref="AC371:AD371"/>
    <mergeCell ref="AE371:AF371"/>
    <mergeCell ref="AG371:AH371"/>
    <mergeCell ref="A372:B372"/>
    <mergeCell ref="C372:D372"/>
    <mergeCell ref="E372:F372"/>
    <mergeCell ref="H372:I372"/>
    <mergeCell ref="J372:L372"/>
    <mergeCell ref="M372:N372"/>
    <mergeCell ref="O372:P372"/>
    <mergeCell ref="Q372:S372"/>
    <mergeCell ref="T372:U372"/>
    <mergeCell ref="V372:X372"/>
    <mergeCell ref="Y372:Z372"/>
    <mergeCell ref="AA372:AB372"/>
    <mergeCell ref="AC372:AD372"/>
    <mergeCell ref="AE372:AF372"/>
    <mergeCell ref="AG372:AH372"/>
    <mergeCell ref="A373:B373"/>
    <mergeCell ref="C373:D373"/>
    <mergeCell ref="E373:F373"/>
    <mergeCell ref="H373:I373"/>
    <mergeCell ref="J373:L373"/>
    <mergeCell ref="M373:N373"/>
    <mergeCell ref="O373:P373"/>
    <mergeCell ref="Q373:S373"/>
    <mergeCell ref="T373:U373"/>
    <mergeCell ref="V373:X373"/>
    <mergeCell ref="Y373:Z373"/>
    <mergeCell ref="AA373:AB373"/>
    <mergeCell ref="AC373:AD373"/>
    <mergeCell ref="AE373:AF373"/>
    <mergeCell ref="AG373:AH373"/>
    <mergeCell ref="A374:B374"/>
    <mergeCell ref="C374:D374"/>
    <mergeCell ref="E374:F374"/>
    <mergeCell ref="H374:I374"/>
    <mergeCell ref="J374:L374"/>
    <mergeCell ref="M374:N374"/>
    <mergeCell ref="O374:P374"/>
    <mergeCell ref="Q374:S374"/>
    <mergeCell ref="T374:U374"/>
    <mergeCell ref="V374:X374"/>
    <mergeCell ref="Y374:Z374"/>
    <mergeCell ref="AA374:AB374"/>
    <mergeCell ref="AC374:AD374"/>
    <mergeCell ref="AE374:AF374"/>
    <mergeCell ref="AG374:AH374"/>
    <mergeCell ref="A375:B375"/>
    <mergeCell ref="C375:D375"/>
    <mergeCell ref="E375:F375"/>
    <mergeCell ref="H375:I375"/>
    <mergeCell ref="J375:L375"/>
    <mergeCell ref="M375:N375"/>
    <mergeCell ref="O375:P375"/>
    <mergeCell ref="Q375:S375"/>
    <mergeCell ref="T375:U375"/>
    <mergeCell ref="V375:X375"/>
    <mergeCell ref="Y375:Z375"/>
    <mergeCell ref="AA375:AB375"/>
    <mergeCell ref="AC375:AD375"/>
    <mergeCell ref="AE375:AF375"/>
    <mergeCell ref="AG375:AH375"/>
    <mergeCell ref="A376:B376"/>
    <mergeCell ref="C376:D376"/>
    <mergeCell ref="E376:F376"/>
    <mergeCell ref="H376:I376"/>
    <mergeCell ref="J376:L376"/>
    <mergeCell ref="M376:N376"/>
    <mergeCell ref="O376:P376"/>
    <mergeCell ref="Q376:S376"/>
    <mergeCell ref="T376:U376"/>
    <mergeCell ref="V376:X376"/>
    <mergeCell ref="Y376:Z376"/>
    <mergeCell ref="AA376:AB376"/>
    <mergeCell ref="AC376:AD376"/>
    <mergeCell ref="AE376:AF376"/>
    <mergeCell ref="AG376:AH376"/>
    <mergeCell ref="A377:B377"/>
    <mergeCell ref="C377:D377"/>
    <mergeCell ref="E377:F377"/>
    <mergeCell ref="H377:I377"/>
    <mergeCell ref="J377:L377"/>
    <mergeCell ref="M377:N377"/>
    <mergeCell ref="O377:P377"/>
    <mergeCell ref="Q377:S377"/>
    <mergeCell ref="T377:U377"/>
    <mergeCell ref="V377:X377"/>
    <mergeCell ref="Y377:Z377"/>
    <mergeCell ref="AA377:AB377"/>
    <mergeCell ref="AC377:AD377"/>
    <mergeCell ref="AE377:AF377"/>
    <mergeCell ref="AG377:AH377"/>
    <mergeCell ref="A378:B378"/>
    <mergeCell ref="C378:D378"/>
    <mergeCell ref="E378:F378"/>
    <mergeCell ref="H378:I378"/>
    <mergeCell ref="J378:L378"/>
    <mergeCell ref="M378:N378"/>
    <mergeCell ref="O378:P378"/>
    <mergeCell ref="Q378:S378"/>
    <mergeCell ref="T378:U378"/>
    <mergeCell ref="V378:X378"/>
    <mergeCell ref="Y378:Z378"/>
    <mergeCell ref="AA378:AB378"/>
    <mergeCell ref="AC378:AD378"/>
    <mergeCell ref="AE378:AF378"/>
    <mergeCell ref="AG378:AH378"/>
    <mergeCell ref="A379:B379"/>
    <mergeCell ref="C379:D379"/>
    <mergeCell ref="E379:F379"/>
    <mergeCell ref="H379:I379"/>
    <mergeCell ref="J379:L379"/>
    <mergeCell ref="M379:N379"/>
    <mergeCell ref="O379:P379"/>
    <mergeCell ref="Q379:S379"/>
    <mergeCell ref="T379:U379"/>
    <mergeCell ref="V379:X379"/>
    <mergeCell ref="Y379:Z379"/>
    <mergeCell ref="AA379:AB379"/>
    <mergeCell ref="AC379:AD379"/>
    <mergeCell ref="AE379:AF379"/>
    <mergeCell ref="AG379:AH379"/>
    <mergeCell ref="A380:B380"/>
    <mergeCell ref="C380:D380"/>
    <mergeCell ref="E380:F380"/>
    <mergeCell ref="H380:I380"/>
    <mergeCell ref="J380:L380"/>
    <mergeCell ref="M380:N380"/>
    <mergeCell ref="O380:P380"/>
    <mergeCell ref="Q380:S380"/>
    <mergeCell ref="T380:U380"/>
    <mergeCell ref="V380:X380"/>
    <mergeCell ref="Y380:Z380"/>
    <mergeCell ref="AA380:AB380"/>
    <mergeCell ref="AC380:AD380"/>
    <mergeCell ref="AE380:AF380"/>
    <mergeCell ref="AG380:AH380"/>
    <mergeCell ref="A381:B381"/>
    <mergeCell ref="C381:D381"/>
    <mergeCell ref="E381:F381"/>
    <mergeCell ref="H381:I381"/>
    <mergeCell ref="J381:L381"/>
    <mergeCell ref="M381:N381"/>
    <mergeCell ref="O381:P381"/>
    <mergeCell ref="Q381:S381"/>
    <mergeCell ref="T381:U381"/>
    <mergeCell ref="V381:X381"/>
    <mergeCell ref="Y381:Z381"/>
    <mergeCell ref="AA381:AB381"/>
    <mergeCell ref="AC381:AD381"/>
    <mergeCell ref="AE381:AF381"/>
    <mergeCell ref="AG381:AH381"/>
    <mergeCell ref="A382:B382"/>
    <mergeCell ref="C382:D382"/>
    <mergeCell ref="E382:F382"/>
    <mergeCell ref="H382:I382"/>
    <mergeCell ref="J382:L382"/>
    <mergeCell ref="M382:N382"/>
    <mergeCell ref="O382:P382"/>
    <mergeCell ref="Q382:S382"/>
    <mergeCell ref="T382:U382"/>
    <mergeCell ref="V382:X382"/>
    <mergeCell ref="Y382:Z382"/>
    <mergeCell ref="AA382:AB382"/>
    <mergeCell ref="AC382:AD382"/>
    <mergeCell ref="AE382:AF382"/>
    <mergeCell ref="AG382:AH382"/>
    <mergeCell ref="A383:B383"/>
    <mergeCell ref="C383:D383"/>
    <mergeCell ref="E383:F383"/>
    <mergeCell ref="H383:I383"/>
    <mergeCell ref="J383:L383"/>
    <mergeCell ref="M383:N383"/>
    <mergeCell ref="O383:P383"/>
    <mergeCell ref="Q383:S383"/>
    <mergeCell ref="T383:U383"/>
    <mergeCell ref="V383:X383"/>
    <mergeCell ref="Y383:Z383"/>
    <mergeCell ref="AA383:AB383"/>
    <mergeCell ref="AC383:AD383"/>
    <mergeCell ref="AE383:AF383"/>
    <mergeCell ref="AG383:AH383"/>
    <mergeCell ref="A384:D384"/>
    <mergeCell ref="A385:D385"/>
    <mergeCell ref="A386:D386"/>
    <mergeCell ref="A387:D387"/>
    <mergeCell ref="A388:D388"/>
    <mergeCell ref="A389:D389"/>
    <mergeCell ref="A390:D390"/>
    <mergeCell ref="A391:D391"/>
    <mergeCell ref="A392:D392"/>
    <mergeCell ref="A393:D393"/>
    <mergeCell ref="A394:D394"/>
    <mergeCell ref="A395:D395"/>
    <mergeCell ref="A396:D396"/>
    <mergeCell ref="A397:D397"/>
    <mergeCell ref="A398:D398"/>
    <mergeCell ref="A399:D399"/>
    <mergeCell ref="A400:D400"/>
    <mergeCell ref="A401:D401"/>
    <mergeCell ref="A402:D402"/>
    <mergeCell ref="A403:D403"/>
    <mergeCell ref="A404:D404"/>
    <mergeCell ref="A405:D405"/>
    <mergeCell ref="A406:D406"/>
    <mergeCell ref="A407:D407"/>
    <mergeCell ref="A408:D408"/>
    <mergeCell ref="A409:D409"/>
    <mergeCell ref="A410:D410"/>
    <mergeCell ref="A411:D411"/>
    <mergeCell ref="A412:D412"/>
    <mergeCell ref="A413:D413"/>
    <mergeCell ref="A414:D414"/>
    <mergeCell ref="A415:D415"/>
    <mergeCell ref="A416:D416"/>
    <mergeCell ref="A417:D417"/>
    <mergeCell ref="A418:D418"/>
    <mergeCell ref="A419:D419"/>
    <mergeCell ref="A420:D420"/>
    <mergeCell ref="A421:D421"/>
    <mergeCell ref="A422:D422"/>
    <mergeCell ref="A423:D423"/>
    <mergeCell ref="A424:D424"/>
    <mergeCell ref="A425:D425"/>
    <mergeCell ref="A426:D426"/>
    <mergeCell ref="A427:D427"/>
    <mergeCell ref="A428:D428"/>
    <mergeCell ref="A429:D429"/>
    <mergeCell ref="A430:D430"/>
    <mergeCell ref="A431:D431"/>
    <mergeCell ref="A432:D432"/>
    <mergeCell ref="A433:D433"/>
    <mergeCell ref="A434:D434"/>
    <mergeCell ref="A435:D435"/>
    <mergeCell ref="A436:D436"/>
    <mergeCell ref="A437:D437"/>
    <mergeCell ref="A438:D438"/>
    <mergeCell ref="A3:D4"/>
    <mergeCell ref="E3:G4"/>
    <mergeCell ref="H3:O4"/>
    <mergeCell ref="P3:Q4"/>
    <mergeCell ref="X3:Y4"/>
    <mergeCell ref="Z3:AB4"/>
    <mergeCell ref="AC3:AD4"/>
    <mergeCell ref="AE3:AH4"/>
    <mergeCell ref="A5:D6"/>
    <mergeCell ref="E5:G6"/>
    <mergeCell ref="H5:O6"/>
    <mergeCell ref="P5:Q6"/>
    <mergeCell ref="X5:Y6"/>
    <mergeCell ref="Z5:AB6"/>
    <mergeCell ref="AC5:AD6"/>
    <mergeCell ref="AE5:AH6"/>
    <mergeCell ref="AE8:AF10"/>
    <mergeCell ref="AG8:AH10"/>
    <mergeCell ref="G9:G10"/>
    <mergeCell ref="H9:I10"/>
    <mergeCell ref="J9:L10"/>
    <mergeCell ref="M9:N10"/>
    <mergeCell ref="O9:P10"/>
    <mergeCell ref="Q9:S10"/>
    <mergeCell ref="T9:U10"/>
    <mergeCell ref="V9:X10"/>
    <mergeCell ref="Y9:Z10"/>
    <mergeCell ref="AA9:AB10"/>
    <mergeCell ref="AC9:AD10"/>
    <mergeCell ref="A20:D21"/>
    <mergeCell ref="E20:Q21"/>
    <mergeCell ref="R20:S21"/>
    <mergeCell ref="T20:Z21"/>
    <mergeCell ref="AA20:AA21"/>
    <mergeCell ref="AB20:AC21"/>
    <mergeCell ref="AD20:AG21"/>
    <mergeCell ref="AH20:AH21"/>
    <mergeCell ref="A22:D24"/>
    <mergeCell ref="E22:I24"/>
    <mergeCell ref="J22:L24"/>
    <mergeCell ref="Z22:AC23"/>
    <mergeCell ref="AD22:AH23"/>
    <mergeCell ref="M23:N24"/>
    <mergeCell ref="O23:V24"/>
    <mergeCell ref="W23:Y24"/>
    <mergeCell ref="E25:E26"/>
    <mergeCell ref="J25:L28"/>
    <mergeCell ref="M25:M28"/>
    <mergeCell ref="N25:N28"/>
    <mergeCell ref="O25:R26"/>
    <mergeCell ref="W25:Y28"/>
    <mergeCell ref="O27:R28"/>
    <mergeCell ref="B68:C70"/>
    <mergeCell ref="D68:H70"/>
    <mergeCell ref="I68:M70"/>
    <mergeCell ref="N68:Q70"/>
    <mergeCell ref="S68:W70"/>
    <mergeCell ref="X68:AB70"/>
    <mergeCell ref="AC68:AG70"/>
    <mergeCell ref="B71:C74"/>
    <mergeCell ref="D71:H74"/>
    <mergeCell ref="I71:M74"/>
    <mergeCell ref="N71:Q74"/>
    <mergeCell ref="S71:W74"/>
    <mergeCell ref="X71:AB74"/>
    <mergeCell ref="AC71:AG74"/>
    <mergeCell ref="AE81:AF83"/>
    <mergeCell ref="AG81:AH83"/>
    <mergeCell ref="G82:G83"/>
    <mergeCell ref="H82:I83"/>
    <mergeCell ref="J82:L83"/>
    <mergeCell ref="M82:N83"/>
    <mergeCell ref="O82:P83"/>
    <mergeCell ref="Q82:S83"/>
    <mergeCell ref="T82:U83"/>
    <mergeCell ref="V82:X83"/>
    <mergeCell ref="Y82:Z83"/>
    <mergeCell ref="AA82:AB83"/>
    <mergeCell ref="AC82:AD83"/>
  </mergeCells>
  <phoneticPr fontId="3"/>
  <pageMargins left="0.31496062992125984" right="0.31496062992125984" top="0.35433070866141736" bottom="0.15748031496062992" header="0.31496062992125984" footer="0.31496062992125984"/>
  <pageSetup paperSize="9" scale="66" fitToWidth="1" fitToHeight="1" orientation="landscape" usePrinterDefaults="1" r:id="rId1"/>
  <rowBreaks count="1" manualBreakCount="1">
    <brk id="33" max="33" man="1"/>
  </rowBreaks>
  <drawing r:id="rId2"/>
  <legacyDrawing r:id="rId3"/>
  <controls>
    <mc:AlternateContent>
      <mc:Choice xmlns:x14="http://schemas.microsoft.com/office/spreadsheetml/2009/9/main" Requires="x14">
        <control shapeId="1030" r:id="rId4" name="Label1">
          <controlPr defaultSize="0" autoLine="0" autoPict="0" r:id="rId5">
            <anchor moveWithCells="1">
              <from xmlns:xdr="http://schemas.openxmlformats.org/drawingml/2006/spreadsheetDrawing">
                <xdr:col>0</xdr:col>
                <xdr:colOff>19050</xdr:colOff>
                <xdr:row>10</xdr:row>
                <xdr:rowOff>46990</xdr:rowOff>
              </from>
              <to xmlns:xdr="http://schemas.openxmlformats.org/drawingml/2006/spreadsheetDrawing">
                <xdr:col>33</xdr:col>
                <xdr:colOff>371475</xdr:colOff>
                <xdr:row>11</xdr:row>
                <xdr:rowOff>114300</xdr:rowOff>
              </to>
            </anchor>
          </controlPr>
        </control>
      </mc:Choice>
      <mc:Fallback>
        <control shapeId="1030"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促進計画（受け手）</vt:lpstr>
      <vt:lpstr>促進計画（受け手）（記入例）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2024-06-12T01:41:03Z</dcterms:created>
  <dcterms:modified xsi:type="dcterms:W3CDTF">2025-01-28T01:26:37Z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2025-01-28T01:26:37Z</vt:filetime>
  </property>
</Properties>
</file>