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mc:Choice Requires="x15">
      <x15ac:absPath xmlns:x15ac="http://schemas.microsoft.com/office/spreadsheetml/2010/11/ac" url="C:\Users\tamura-y22\Desktop\第１回\"/>
    </mc:Choice>
  </mc:AlternateContent>
  <xr:revisionPtr revIDLastSave="0" documentId="13_ncr:1_{65ACC24B-ACAE-497E-81AC-977F5E931A12}"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<sst xmlns="http://schemas.openxmlformats.org/spreadsheetml/2006/main" count="1121" uniqueCount="590">
  <si>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</si>
  <si>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</si>
  <si>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</si>
  <si>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</si>
  <si>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</si>
  <si>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</si>
  <si>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</si>
  <si>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</si>
  <si>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</si>
  <si>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</si>
  <si>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</si>
  <si>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</si>
  <si>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</si>
  <si>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</si>
  <si>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</si>
  <si>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</si>
  <si>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</si>
  <si>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</si>
  <si>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</si>
  <si>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</si>
  <si>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</si>
  <si>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</si>
  <si>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</si>
  <si>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</si>
  <si>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</si>
  <si>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</si>
  <si>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</si>
  <si>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</si>
  <si>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</si>
  <si>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</si>
  <si>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</si>
  <si>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</si>
  <si>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</si>
  <si>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</si>
  <si>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</si>
  <si>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</si>
  <si>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</si>
  <si>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</si>
  <si>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</si>
  <si>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</si>
  <si>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</si>
  <si>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</si>
  <si>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</si>
  <si>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</si>
  <si>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</si>
  <si>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</si>
  <si>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</si>
  <si>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</si>
  <si>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</si>
  <si>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</si>
  <si>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</si>
  <si>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</si>
  <si>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</si>
  <si>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</si>
  <si>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</si>
  <si>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</si>
  <si>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</si>
  <si>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</si>
  <si>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</si>
  <si>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</si>
  <si>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</si>
  <si>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</si>
  <si>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</si>
  <si>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</si>
  <si>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</si>
  <si>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</si>
  <si>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</si>
  <si>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</si>
  <si>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</si>
  <si>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</si>
  <si>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</si>
  <si>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</si>
  <si>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</si>
  <si>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</si>
  <si>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</si>
  <si>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</si>
  <si>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</si>
  <si>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</si>
  <si>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</si>
  <si>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</si>
  <si>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</si>
  <si>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</si>
  <si>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</si>
  <si>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</si>
  <si>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</si>
  <si>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</si>
  <si>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</si>
  <si>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</si>
  <si>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</si>
  <si>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</si>
  <si>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</si>
  <si>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</si>
  <si>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</si>
  <si>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</si>
  <si>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太田市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</si>
  <si>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</si>
  <si>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</si>
  <si>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</si>
  <si>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</si>
  <si>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</si>
  <si>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</si>
  <si>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</si>
  <si>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</si>
  <si>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</si>
  <si>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</si>
  <si>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</si>
  <si>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</si>
  <si>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</si>
  <si>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</si>
  <si>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</si>
  <si>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</si>
  <si>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</si>
  <si>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</si>
  <si>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</si>
  <si>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</si>
  <si>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</si>
  <si>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</si>
  <si>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</si>
  <si>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</si>
  <si>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</si>
  <si>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</si>
  <si>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</si>
  <si>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</si>
  <si>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</si>
  <si>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</si>
  <si>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</si>
  <si>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</si>
  <si>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</si>
  <si>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</si>
  <si>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</si>
  <si>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</si>
  <si>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</si>
  <si>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</si>
  <si>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</si>
  <si>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</si>
  <si>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</si>
  <si>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</si>
  <si>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</si>
  <si>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</si>
  <si>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</si>
  <si>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</si>
  <si>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</si>
  <si>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</si>
  <si>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</si>
  <si>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</si>
  <si>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</si>
  <si>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</si>
  <si>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</si>
  <si>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</si>
  <si>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</si>
  <si>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</si>
  <si>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</si>
  <si>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</si>
  <si>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</si>
  <si>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</si>
  <si>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</si>
  <si>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</si>
  <si>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</si>
  <si>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</si>
  <si>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</si>
  <si>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</si>
  <si>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</si>
  <si>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</si>
  <si>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</si>
  <si>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</si>
  <si>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</si>
  <si>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</si>
  <si>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</si>
  <si>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</si>
  <si>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</si>
  <si>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</si>
  <si>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</si>
  <si>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</si>
  <si>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</si>
  <si>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</si>
  <si>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</si>
  <si>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</si>
  <si>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</si>
  <si>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</si>
  <si>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</si>
  <si>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</si>
  <si>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</si>
  <si>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</si>
  <si>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</si>
  <si>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</si>
  <si>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</si>
  <si>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</si>
  <si>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</si>
  <si>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</si>
  <si>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</si>
  <si>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</si>
  <si>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</si>
  <si>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</si>
  <si>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</si>
  <si>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</si>
  <si>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</si>
  <si>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</si>
  <si>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</si>
  <si>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</si>
  <si>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</si>
  <si>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</si>
  <si>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</si>
  <si>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</si>
  <si>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群馬県太田市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</si>
  <si>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</si>
  <si>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</si>
  <si>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</si>
  <si>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</si>
  <si>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</si>
  <si>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</si>
  <si>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</si>
  <si>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</si>
  <si>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</si>
  <si>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</si>
  <si>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</si>
  <si>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</si>
  <si>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</si>
  <si>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</si>
  <si>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</si>
  <si>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</si>
  <si>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</si>
  <si>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</si>
  <si>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</si>
  <si>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</si>
  <si>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</si>
  <si>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</si>
  <si>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</si>
  <si>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</si>
  <si>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</si>
  <si>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</si>
  <si>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</si>
  <si>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</si>
  <si>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</si>
  <si>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</si>
  <si>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</si>
  <si>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</si>
  <si>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</si>
  <si>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</si>
  <si>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</si>
  <si>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</si>
  <si>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</si>
  <si>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</si>
  <si>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</si>
  <si>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</si>
  <si>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</si>
  <si>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</si>
  <si>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</si>
  <si>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</si>
  <si>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</si>
  <si>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</si>
  <si>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</si>
  <si>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</si>
  <si>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</si>
  <si>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</si>
  <si>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</si>
  <si>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</si>
  <si>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</si>
  <si>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</si>
  <si>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</si>
  <si>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</si>
  <si>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</si>
  <si>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</si>
  <si>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</si>
  <si>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</si>
  <si>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</si>
  <si>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</si>
  <si>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</si>
  <si>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</si>
  <si>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</si>
  <si>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</si>
  <si>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</si>
  <si>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</si>
  <si>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</si>
  <si>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</si>
  <si>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</si>
  <si>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</si>
  <si>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</si>
  <si>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</si>
  <si>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</si>
  <si>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</si>
  <si>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</si>
  <si>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</si>
  <si>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</si>
  <si>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</si>
  <si>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</si>
  <si>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</si>
  <si>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</si>
  <si>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</si>
  <si>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</si>
  <si>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</si>
  <si>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</si>
  <si>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</si>
  <si>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</si>
  <si>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</si>
  <si>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</si>
  <si>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</si>
  <si>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</si>
  <si>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</si>
  <si>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</si>
  <si>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</si>
  <si>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</si>
  <si>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</si>
  <si>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</si>
  <si>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</si>
  <si>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</si>
  <si>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</si>
  <si>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</si>
  <si>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</si>
  <si>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</si>
  <si>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</si>
  <si>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</si>
  <si>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</si>
  <si>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</si>
  <si>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</si>
  <si>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</si>
  <si>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</si>
  <si>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</si>
  <si>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</si>
  <si>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</si>
  <si>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</si>
  <si>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</si>
  <si>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</si>
  <si>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</si>
  <si>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</si>
  <si>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</si>
  <si>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</si>
  <si>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</si>
  <si>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</si>
  <si>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</si>
  <si>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</si>
  <si>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</si>
  <si>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</si>
  <si>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</si>
  <si>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</si>
  <si>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</si>
  <si>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</si>
  <si>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</si>
  <si>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</si>
  <si>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</si>
  <si>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</si>
  <si>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</si>
  <si>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</si>
  <si>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</si>
  <si>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</si>
  <si>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</si>
  <si>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</si>
  <si>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</si>
  <si>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</si>
  <si>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</si>
  <si>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</si>
  <si>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</si>
  <si>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</si>
  <si>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</si>
  <si>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</si>
  <si>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群馬県太田市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</si>
  <si>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</si>
  <si>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</si>
  <si>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</si>
  <si>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</si>
  <si>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</si>
  <si>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</si>
  <si>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</si>
  <si>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</si>
  <si>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</si>
  <si>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</si>
  <si>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</si>
  <si>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</si>
  <si>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</si>
  <si>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</si>
  <si>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</si>
  <si>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</si>
  <si>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</si>
  <si>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</si>
  <si>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</si>
  <si>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</si>
  <si>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八王子山墓園特別会計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</si>
  <si>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</si>
  <si>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</si>
  <si>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</si>
  <si>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</si>
  <si>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</si>
  <si>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</si>
  <si>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</si>
  <si>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</si>
  <si>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</si>
  <si>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</si>
  <si>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</si>
  <si>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</si>
  <si>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</si>
  <si>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</si>
  <si>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</si>
  <si>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</si>
  <si>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下水道事業等会計</t>
    <phoneticPr fontId="5"/>
  </si>
  <si>
    <t>法適用企業</t>
    <phoneticPr fontId="5"/>
  </si>
  <si>
    <t>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</si>
  <si>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</si>
  <si>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</si>
  <si>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</si>
  <si>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</si>
  <si>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</si>
  <si>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</si>
  <si>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</si>
  <si>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</si>
  <si>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</si>
  <si>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</si>
  <si>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</si>
  <si>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</si>
  <si>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</si>
  <si>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</si>
  <si>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</si>
  <si>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</si>
  <si>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</si>
  <si>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</si>
  <si>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</si>
  <si>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</si>
  <si>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</si>
  <si>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</si>
  <si>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</si>
  <si>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</si>
  <si>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</si>
  <si>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</si>
  <si>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</si>
  <si>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</si>
  <si>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</si>
  <si>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</si>
  <si>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</si>
  <si>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</si>
  <si>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</si>
  <si>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</si>
  <si>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</si>
  <si>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</si>
  <si>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</si>
  <si>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</si>
  <si>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</si>
  <si>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</si>
  <si>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</si>
  <si>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</si>
  <si>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</si>
  <si>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</si>
  <si>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</si>
  <si>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</si>
  <si>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</si>
  <si>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</si>
  <si>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</si>
  <si>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</si>
  <si>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</si>
  <si>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</si>
  <si>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</si>
  <si>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</si>
  <si>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</si>
  <si>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</si>
  <si>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</si>
  <si>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</si>
  <si>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</si>
  <si>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</si>
  <si>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</si>
  <si>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</si>
  <si>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</si>
  <si>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</si>
  <si>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</si>
  <si>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</si>
  <si>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</si>
  <si>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</si>
  <si>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</si>
  <si>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</si>
  <si>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</si>
  <si>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</si>
  <si>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</si>
  <si>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</si>
  <si>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</si>
  <si>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</si>
  <si>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</si>
  <si>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</si>
  <si>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</si>
  <si>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</si>
  <si>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</si>
  <si>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</si>
  <si>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</si>
  <si>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</si>
  <si>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</si>
  <si>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</si>
  <si>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</si>
  <si>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</si>
  <si>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</si>
  <si>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</si>
  <si>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</si>
  <si>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</si>
  <si>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</si>
  <si>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</si>
  <si>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</si>
  <si>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</si>
  <si>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</si>
  <si>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</si>
  <si>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</si>
  <si>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</si>
  <si>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</si>
  <si>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</si>
  <si>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</si>
  <si>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</si>
  <si>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</si>
  <si>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</si>
  <si>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</si>
  <si>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</si>
  <si>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</si>
  <si>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</si>
  <si>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</si>
  <si>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</si>
  <si>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</si>
  <si>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</si>
  <si>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</si>
  <si>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</si>
  <si>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</si>
  <si>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</si>
  <si>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</si>
  <si>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</si>
  <si>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</si>
  <si>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</si>
  <si>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</si>
  <si>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</si>
  <si>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</si>
  <si>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</si>
  <si>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</si>
  <si>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</si>
  <si>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</si>
  <si>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</si>
  <si>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</si>
  <si>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</si>
  <si>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</si>
  <si>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</si>
  <si>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</si>
  <si>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</si>
  <si>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7.62</t>
  </si>
  <si>
    <t>▲ 4.23</t>
  </si>
  <si>
    <t>▲ 1.76</t>
  </si>
  <si>
    <t>▲ 6.68</t>
  </si>
  <si>
    <t>一般会計</t>
  </si>
  <si>
    <t>下水道事業等会計</t>
  </si>
  <si>
    <t>介護保険特別会計</t>
  </si>
  <si>
    <t>国民健康保険特別会計</t>
  </si>
  <si>
    <t>太陽光発電事業特別会計</t>
  </si>
  <si>
    <t>後期高齢者医療特別会計</t>
  </si>
  <si>
    <t>八王子山墓園特別会計</t>
  </si>
  <si>
    <t>その他会計（赤字）</t>
  </si>
  <si>
    <t>その他会計（黒字）</t>
  </si>
  <si>
    <t>R01</t>
    <phoneticPr fontId="5"/>
  </si>
  <si>
    <t>R02</t>
    <phoneticPr fontId="5"/>
  </si>
  <si>
    <t>R03</t>
    <phoneticPr fontId="5"/>
  </si>
  <si>
    <t>R04</t>
    <phoneticPr fontId="5"/>
  </si>
  <si>
    <t>R05</t>
    <phoneticPr fontId="5"/>
  </si>
  <si>
    <t>-</t>
    <phoneticPr fontId="2"/>
  </si>
  <si>
    <t>太田市外三町広域清掃組合</t>
  </si>
  <si>
    <t>群馬県市町村総合事務組合</t>
  </si>
  <si>
    <t>群馬県市町村会館管理組合</t>
  </si>
  <si>
    <t>群馬県後期高齢者医療広域連合（一般会計）</t>
  </si>
  <si>
    <t>群馬県後期高齢者医療広域連合（事業会計）</t>
  </si>
  <si>
    <t>群馬東部水道企業団</t>
  </si>
  <si>
    <t>　　　　－</t>
  </si>
  <si>
    <t>夢麦酒太田</t>
  </si>
  <si>
    <t>太田市健診センター</t>
  </si>
  <si>
    <t>おおたコミュニティ放送</t>
  </si>
  <si>
    <t>太田市行政管理公社</t>
  </si>
  <si>
    <t>おおた電力</t>
  </si>
  <si>
    <t>太田市文化スポーツ振興財団</t>
  </si>
  <si>
    <t>地域産学官連携ものづくり研究機構</t>
  </si>
  <si>
    <t>太田国際貨物ターミナル</t>
  </si>
  <si>
    <t>太田市土地開発公社</t>
  </si>
  <si>
    <t>-</t>
    <phoneticPr fontId="2"/>
  </si>
  <si>
    <t>-</t>
    <phoneticPr fontId="2"/>
  </si>
  <si>
    <t>-</t>
    <phoneticPr fontId="2"/>
  </si>
  <si>
    <t>-</t>
    <phoneticPr fontId="2"/>
  </si>
  <si>
    <t>-</t>
    <phoneticPr fontId="2"/>
  </si>
  <si>
    <t>-</t>
    <phoneticPr fontId="2"/>
  </si>
  <si>
    <t>トシオシルバー就学援助基金</t>
    <rPh sb="7" eb="9">
      <t>シュウガク</t>
    </rPh>
    <rPh sb="9" eb="11">
      <t>エンジョ</t>
    </rPh>
    <rPh sb="11" eb="13">
      <t>キキン</t>
    </rPh>
    <phoneticPr fontId="5"/>
  </si>
  <si>
    <t>宝泉南部土地区画整理基金</t>
    <rPh sb="0" eb="4">
      <t>ホウセンナンブ</t>
    </rPh>
    <rPh sb="4" eb="6">
      <t>トチ</t>
    </rPh>
    <rPh sb="6" eb="8">
      <t>クカク</t>
    </rPh>
    <rPh sb="8" eb="10">
      <t>セイリ</t>
    </rPh>
    <rPh sb="10" eb="12">
      <t>キキン</t>
    </rPh>
    <phoneticPr fontId="2"/>
  </si>
  <si>
    <t>福祉振興基金</t>
    <rPh sb="0" eb="2">
      <t>フクシ</t>
    </rPh>
    <rPh sb="2" eb="4">
      <t>シンコウ</t>
    </rPh>
    <rPh sb="4" eb="6">
      <t>キキン</t>
    </rPh>
    <phoneticPr fontId="2"/>
  </si>
  <si>
    <t>スポーツ振興基金</t>
    <rPh sb="4" eb="6">
      <t>シンコウ</t>
    </rPh>
    <rPh sb="6" eb="8">
      <t>キキン</t>
    </rPh>
    <phoneticPr fontId="2"/>
  </si>
  <si>
    <t>笹川清奨学基金</t>
    <rPh sb="0" eb="3">
      <t>ササガワキヨシ</t>
    </rPh>
    <rPh sb="3" eb="5">
      <t>ショウガク</t>
    </rPh>
    <rPh sb="5" eb="7">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</si>
  <si>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</si>
  <si>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</si>
  <si>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</si>
  <si>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</si>
  <si>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5年間を比較すると、将来負担比率は類似団体平均値を上回っているが、有形固定資産減価償却率は下回っている傾向となっている。これは本市の特徴である償還元金を超えない市債の発行を原則としながらも、新規大型建設事業等の積極的な投資及び既存施設の長寿命化に向けた改修事業等が将来負担比率及び減価償却率の抑制に影響しているものといえる。今後もこれら２つの指標を注視し、投資と将来負担のバランスのとれた財政運営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</si>
  <si>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</si>
  <si>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</si>
  <si>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</si>
  <si>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</si>
  <si>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</si>
  <si>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</si>
  <si>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5.8％となり、依然として類似団体平均値を上回っている。将来負担比率が増加した理由としては、将来負担額の減（償還元金を超えない市債の発行）及び充当可能特定歳入の減（臨時財政対策債、合併特例債の減）【分子項目】、標準財政規模の増【分母項目】が大きい。継続的に見れば、大型建設事業の元金償還により実質公債費比率の悪化が予想されるが、交付税措置対象起債の積極的な活用を検討するなど、実質公債費比率の抑制に努め、また、償還元金を超えない市債の発行を原則として、将来負担比率の抑制に努めていく。</t>
    <rPh sb="60" eb="61">
      <t>ゲン</t>
    </rPh>
    <rPh sb="62" eb="66">
      <t>ショウカンガンキン</t>
    </rPh>
    <rPh sb="67" eb="68">
      <t>コ</t>
    </rPh>
    <rPh sb="71" eb="73">
      <t>シサイ</t>
    </rPh>
    <rPh sb="74" eb="76">
      <t>ハッコウ</t>
    </rPh>
    <rPh sb="83" eb="87">
      <t>トクテイサイニュウ</t>
    </rPh>
    <rPh sb="88" eb="89">
      <t>ゲン</t>
    </rPh>
    <rPh sb="90" eb="97">
      <t>リンジザイセイタイサクサイ</t>
    </rPh>
    <rPh sb="98" eb="103">
      <t>ガッペイトクレイサイ</t>
    </rPh>
    <rPh sb="104" eb="105">
      <t>ゲン</t>
    </rPh>
    <rPh sb="120" eb="121">
      <t>ゾウ</t>
    </rPh>
    <rPh sb="132" eb="135">
      <t>ケイゾクテキ</t>
    </rPh>
    <rPh sb="136" eb="137">
      <t>ミ</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</si>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</sst>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7" fillId="0" borderId="41" xfId="16" applyBorder="1" applyAlignment="1" applyProtection="1">
      <alignment horizontal="left" vertical="top" wrapText="1"/>
      <protection locked="0"/>
    </xf>
    <xf numFmtId="0" fontId="17" fillId="0" borderId="12" xfId="16" applyBorder="1" applyAlignment="1" applyProtection="1">
      <alignment horizontal="left" vertical="top" wrapText="1"/>
      <protection locked="0"/>
    </xf>
    <xf numFmtId="0" fontId="17" fillId="0" borderId="51" xfId="16" applyBorder="1" applyAlignment="1" applyProtection="1">
      <alignment horizontal="left" vertical="top" wrapText="1"/>
      <protection locked="0"/>
    </xf>
    <xf numFmtId="0" fontId="17" fillId="0" borderId="65" xfId="16" applyBorder="1" applyAlignment="1" applyProtection="1">
      <alignment horizontal="left" vertical="top" wrapText="1"/>
      <protection locked="0"/>
    </xf>
    <xf numFmtId="0" fontId="17" fillId="0" borderId="0" xfId="16" applyAlignment="1" applyProtection="1">
      <alignment horizontal="left" vertical="top" wrapText="1"/>
      <protection locked="0"/>
    </xf>
    <xf numFmtId="0" fontId="17" fillId="0" borderId="38" xfId="16" applyBorder="1" applyAlignment="1" applyProtection="1">
      <alignment horizontal="left" vertical="top" wrapText="1"/>
      <protection locked="0"/>
    </xf>
    <xf numFmtId="0" fontId="17" fillId="0" borderId="37" xfId="16" applyBorder="1" applyAlignment="1" applyProtection="1">
      <alignment horizontal="left" vertical="top" wrapText="1"/>
      <protection locked="0"/>
    </xf>
    <xf numFmtId="0" fontId="17" fillId="0" borderId="56" xfId="16" applyBorder="1" applyAlignment="1" applyProtection="1">
      <alignment horizontal="left" vertical="top" wrapText="1"/>
      <protection locked="0"/>
    </xf>
    <xf numFmtId="0" fontId="17" fillId="0" borderId="40" xfId="16"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EE96E17-6E98-477B-9250-FAFB570F1CC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customXml" Target="../customXml/item3.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24" Type="http://schemas.openxmlformats.org/officeDocument/2006/relationships/customXml" Target="../customXml/item2.xml" /><Relationship Id="rId5" Type="http://schemas.openxmlformats.org/officeDocument/2006/relationships/worksheet" Target="worksheets/sheet5.xml" /><Relationship Id="rId15" Type="http://schemas.openxmlformats.org/officeDocument/2006/relationships/worksheet" Target="worksheets/sheet15.xml" /><Relationship Id="rId23" Type="http://schemas.openxmlformats.org/officeDocument/2006/relationships/customXml" Target="../customXml/item1.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1ED3-4B34-84B6-97C5DFAE69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31846</c:v>
                </c:pt>
                <c:pt idx="1">
                  <c:v>46079</c:v>
                </c:pt>
                <c:pt idx="2">
                  <c:v>37529</c:v>
                </c:pt>
                <c:pt idx="3">
                  <c:v>54808</c:v>
                </c:pt>
                <c:pt idx="4">
                  <c:v>52393</c:v>
                </c:pt>
              </c:numCache>
            </c:numRef>
          </c:val>
          <c:smooth val="0"/>
          <c:extLst>
            <c:ext xmlns:c16="http://schemas.microsoft.com/office/drawing/2014/chart" uri="{C3380CC4-5D6E-409C-BE32-E72D297353CC}">
              <c16:uniqueId val="{00000001-1ED3-4B34-84B6-97C5DFAE69E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4.2699999999999996</c:v>
                </c:pt>
                <c:pt idx="1">
                  <c:v>4.88</c:v>
                </c:pt>
                <c:pt idx="2">
                  <c:v>6.26</c:v>
                </c:pt>
                <c:pt idx="3">
                  <c:v>7.19</c:v>
                </c:pt>
                <c:pt idx="4">
                  <c:v>7.31</c:v>
                </c:pt>
              </c:numCache>
            </c:numRef>
          </c:val>
          <c:extLst>
            <c:ext xmlns:c16="http://schemas.microsoft.com/office/drawing/2014/chart" uri="{C3380CC4-5D6E-409C-BE32-E72D297353CC}">
              <c16:uniqueId val="{00000000-326C-423B-8937-E99DEC2788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21.81</c:v>
                </c:pt>
                <c:pt idx="1">
                  <c:v>21.36</c:v>
                </c:pt>
                <c:pt idx="2">
                  <c:v>24.59</c:v>
                </c:pt>
                <c:pt idx="3">
                  <c:v>28.96</c:v>
                </c:pt>
                <c:pt idx="4">
                  <c:v>27.59</c:v>
                </c:pt>
              </c:numCache>
            </c:numRef>
          </c:val>
          <c:extLst>
            <c:ext xmlns:c16="http://schemas.microsoft.com/office/drawing/2014/chart" uri="{C3380CC4-5D6E-409C-BE32-E72D297353CC}">
              <c16:uniqueId val="{00000001-326C-423B-8937-E99DEC2788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-7.62</c:v>
                </c:pt>
                <c:pt idx="1">
                  <c:v>-4.2300000000000004</c:v>
                </c:pt>
                <c:pt idx="2">
                  <c:v>1.63</c:v>
                </c:pt>
                <c:pt idx="3">
                  <c:v>-1.76</c:v>
                </c:pt>
                <c:pt idx="4">
                  <c:v>-6.68</c:v>
                </c:pt>
              </c:numCache>
            </c:numRef>
          </c:val>
          <c:smooth val="0"/>
          <c:extLst>
            <c:ext xmlns:c16="http://schemas.microsoft.com/office/drawing/2014/chart" uri="{C3380CC4-5D6E-409C-BE32-E72D297353CC}">
              <c16:uniqueId val="{00000002-326C-423B-8937-E99DEC2788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0</c:v>
                </c:pt>
                <c:pt idx="7">
                  <c:v>0</c:v>
                </c:pt>
                <c:pt idx="8">
                  <c:v>0</c:v>
                </c:pt>
                <c:pt idx="9">
                  <c:v>0</c:v>
                </c:pt>
              </c:numCache>
            </c:numRef>
          </c:val>
          <c:extLst>
            <c:ext xmlns:c16="http://schemas.microsoft.com/office/drawing/2014/chart" uri="{C3380CC4-5D6E-409C-BE32-E72D297353CC}">
              <c16:uniqueId val="{00000000-FAA9-461C-9F6F-819296AE43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A9-461C-9F6F-819296AE43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AA9-461C-9F6F-819296AE43EE}"/>
            </c:ext>
          </c:extLst>
        </c:ser>
        <c:ser>
          <c:idx val="3"/>
          <c:order val="3"/>
          <c:tx>
            <c:strRef>
              <c:f>データシート!$A$30</c:f>
              <c:strCache>
                <c:ptCount val="1"/>
                <c:pt idx="0">
                  <c:v>八王子山墓園特別会計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0.02</c:v>
                </c:pt>
                <c:pt idx="6">
                  <c:v>#N/A</c:v>
                </c:pt>
                <c:pt idx="7">
                  <c:v>0</c:v>
                </c:pt>
                <c:pt idx="8">
                  <c:v>#N/A</c:v>
                </c:pt>
                <c:pt idx="9">
                  <c:v>0</c:v>
                </c:pt>
              </c:numCache>
            </c:numRef>
          </c:val>
          <c:extLst>
            <c:ext xmlns:c16="http://schemas.microsoft.com/office/drawing/2014/chart" uri="{C3380CC4-5D6E-409C-BE32-E72D297353CC}">
              <c16:uniqueId val="{00000003-FAA9-461C-9F6F-819296AE43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0.03</c:v>
                </c:pt>
                <c:pt idx="4">
                  <c:v>#N/A</c:v>
                </c:pt>
                <c:pt idx="5">
                  <c:v>0.05</c:v>
                </c:pt>
                <c:pt idx="6">
                  <c:v>#N/A</c:v>
                </c:pt>
                <c:pt idx="7">
                  <c:v>0.02</c:v>
                </c:pt>
                <c:pt idx="8">
                  <c:v>#N/A</c:v>
                </c:pt>
                <c:pt idx="9">
                  <c:v>0.02</c:v>
                </c:pt>
              </c:numCache>
            </c:numRef>
          </c:val>
          <c:extLst>
            <c:ext xmlns:c16="http://schemas.microsoft.com/office/drawing/2014/chart" uri="{C3380CC4-5D6E-409C-BE32-E72D297353CC}">
              <c16:uniqueId val="{00000004-FAA9-461C-9F6F-819296AE43EE}"/>
            </c:ext>
          </c:extLst>
        </c:ser>
        <c:ser>
          <c:idx val="5"/>
          <c:order val="5"/>
          <c:tx>
            <c:strRef>
              <c:f>データシート!$A$32</c:f>
              <c:strCache>
                <c:ptCount val="1"/>
                <c:pt idx="0">
                  <c:v>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0.04</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5-FAA9-461C-9F6F-819296AE43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0.47</c:v>
                </c:pt>
                <c:pt idx="2">
                  <c:v>#N/A</c:v>
                </c:pt>
                <c:pt idx="3">
                  <c:v>0.94</c:v>
                </c:pt>
                <c:pt idx="4">
                  <c:v>#N/A</c:v>
                </c:pt>
                <c:pt idx="5">
                  <c:v>1.48</c:v>
                </c:pt>
                <c:pt idx="6">
                  <c:v>#N/A</c:v>
                </c:pt>
                <c:pt idx="7">
                  <c:v>1.0900000000000001</c:v>
                </c:pt>
                <c:pt idx="8">
                  <c:v>#N/A</c:v>
                </c:pt>
                <c:pt idx="9">
                  <c:v>0.32</c:v>
                </c:pt>
              </c:numCache>
            </c:numRef>
          </c:val>
          <c:extLst>
            <c:ext xmlns:c16="http://schemas.microsoft.com/office/drawing/2014/chart" uri="{C3380CC4-5D6E-409C-BE32-E72D297353CC}">
              <c16:uniqueId val="{00000006-FAA9-461C-9F6F-819296AE43E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0.78</c:v>
                </c:pt>
                <c:pt idx="2">
                  <c:v>#N/A</c:v>
                </c:pt>
                <c:pt idx="3">
                  <c:v>1.44</c:v>
                </c:pt>
                <c:pt idx="4">
                  <c:v>#N/A</c:v>
                </c:pt>
                <c:pt idx="5">
                  <c:v>1.79</c:v>
                </c:pt>
                <c:pt idx="6">
                  <c:v>#N/A</c:v>
                </c:pt>
                <c:pt idx="7">
                  <c:v>2.0099999999999998</c:v>
                </c:pt>
                <c:pt idx="8">
                  <c:v>#N/A</c:v>
                </c:pt>
                <c:pt idx="9">
                  <c:v>1.88</c:v>
                </c:pt>
              </c:numCache>
            </c:numRef>
          </c:val>
          <c:extLst>
            <c:ext xmlns:c16="http://schemas.microsoft.com/office/drawing/2014/chart" uri="{C3380CC4-5D6E-409C-BE32-E72D297353CC}">
              <c16:uniqueId val="{00000007-FAA9-461C-9F6F-819296AE43EE}"/>
            </c:ext>
          </c:extLst>
        </c:ser>
        <c:ser>
          <c:idx val="8"/>
          <c:order val="8"/>
          <c:tx>
            <c:strRef>
              <c:f>データシート!$A$35</c:f>
              <c:strCache>
                <c:ptCount val="1"/>
                <c:pt idx="0">
                  <c:v>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1.93</c:v>
                </c:pt>
                <c:pt idx="2">
                  <c:v>#N/A</c:v>
                </c:pt>
                <c:pt idx="3">
                  <c:v>1.95</c:v>
                </c:pt>
                <c:pt idx="4">
                  <c:v>#N/A</c:v>
                </c:pt>
                <c:pt idx="5">
                  <c:v>1.55</c:v>
                </c:pt>
                <c:pt idx="6">
                  <c:v>#N/A</c:v>
                </c:pt>
                <c:pt idx="7">
                  <c:v>1.74</c:v>
                </c:pt>
                <c:pt idx="8">
                  <c:v>#N/A</c:v>
                </c:pt>
                <c:pt idx="9">
                  <c:v>1.95</c:v>
                </c:pt>
              </c:numCache>
            </c:numRef>
          </c:val>
          <c:extLst>
            <c:ext xmlns:c16="http://schemas.microsoft.com/office/drawing/2014/chart" uri="{C3380CC4-5D6E-409C-BE32-E72D297353CC}">
              <c16:uniqueId val="{00000008-FAA9-461C-9F6F-819296AE43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4.24</c:v>
                </c:pt>
                <c:pt idx="2">
                  <c:v>#N/A</c:v>
                </c:pt>
                <c:pt idx="3">
                  <c:v>4.83</c:v>
                </c:pt>
                <c:pt idx="4">
                  <c:v>#N/A</c:v>
                </c:pt>
                <c:pt idx="5">
                  <c:v>6.22</c:v>
                </c:pt>
                <c:pt idx="6">
                  <c:v>#N/A</c:v>
                </c:pt>
                <c:pt idx="7">
                  <c:v>7.17</c:v>
                </c:pt>
                <c:pt idx="8">
                  <c:v>#N/A</c:v>
                </c:pt>
                <c:pt idx="9">
                  <c:v>7.29</c:v>
                </c:pt>
              </c:numCache>
            </c:numRef>
          </c:val>
          <c:extLst>
            <c:ext xmlns:c16="http://schemas.microsoft.com/office/drawing/2014/chart" uri="{C3380CC4-5D6E-409C-BE32-E72D297353CC}">
              <c16:uniqueId val="{00000009-FAA9-461C-9F6F-819296AE43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6716</c:v>
                </c:pt>
                <c:pt idx="5">
                  <c:v>6785</c:v>
                </c:pt>
                <c:pt idx="8">
                  <c:v>6686</c:v>
                </c:pt>
                <c:pt idx="11">
                  <c:v>6546</c:v>
                </c:pt>
                <c:pt idx="14">
                  <c:v>6391</c:v>
                </c:pt>
              </c:numCache>
            </c:numRef>
          </c:val>
          <c:extLst>
            <c:ext xmlns:c16="http://schemas.microsoft.com/office/drawing/2014/chart" uri="{C3380CC4-5D6E-409C-BE32-E72D297353CC}">
              <c16:uniqueId val="{00000000-E9B8-45AB-858C-2B5673E5B20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B8-45AB-858C-2B5673E5B20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32</c:v>
                </c:pt>
                <c:pt idx="3">
                  <c:v>28</c:v>
                </c:pt>
                <c:pt idx="6">
                  <c:v>25</c:v>
                </c:pt>
                <c:pt idx="9">
                  <c:v>25</c:v>
                </c:pt>
                <c:pt idx="12">
                  <c:v>25</c:v>
                </c:pt>
              </c:numCache>
            </c:numRef>
          </c:val>
          <c:extLst>
            <c:ext xmlns:c16="http://schemas.microsoft.com/office/drawing/2014/chart" uri="{C3380CC4-5D6E-409C-BE32-E72D297353CC}">
              <c16:uniqueId val="{00000002-E9B8-45AB-858C-2B5673E5B20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428</c:v>
                </c:pt>
                <c:pt idx="9">
                  <c:v>480</c:v>
                </c:pt>
                <c:pt idx="12">
                  <c:v>583</c:v>
                </c:pt>
              </c:numCache>
            </c:numRef>
          </c:val>
          <c:extLst>
            <c:ext xmlns:c16="http://schemas.microsoft.com/office/drawing/2014/chart" uri="{C3380CC4-5D6E-409C-BE32-E72D297353CC}">
              <c16:uniqueId val="{00000003-E9B8-45AB-858C-2B5673E5B20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1444</c:v>
                </c:pt>
                <c:pt idx="3">
                  <c:v>1351</c:v>
                </c:pt>
                <c:pt idx="6">
                  <c:v>1375</c:v>
                </c:pt>
                <c:pt idx="9">
                  <c:v>1417</c:v>
                </c:pt>
                <c:pt idx="12">
                  <c:v>1366</c:v>
                </c:pt>
              </c:numCache>
            </c:numRef>
          </c:val>
          <c:extLst>
            <c:ext xmlns:c16="http://schemas.microsoft.com/office/drawing/2014/chart" uri="{C3380CC4-5D6E-409C-BE32-E72D297353CC}">
              <c16:uniqueId val="{00000004-E9B8-45AB-858C-2B5673E5B20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50</c:v>
                </c:pt>
                <c:pt idx="3">
                  <c:v>33</c:v>
                </c:pt>
                <c:pt idx="6">
                  <c:v>17</c:v>
                </c:pt>
                <c:pt idx="9">
                  <c:v>0</c:v>
                </c:pt>
                <c:pt idx="12">
                  <c:v>0</c:v>
                </c:pt>
              </c:numCache>
            </c:numRef>
          </c:val>
          <c:extLst>
            <c:ext xmlns:c16="http://schemas.microsoft.com/office/drawing/2014/chart" uri="{C3380CC4-5D6E-409C-BE32-E72D297353CC}">
              <c16:uniqueId val="{00000005-E9B8-45AB-858C-2B5673E5B20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B8-45AB-858C-2B5673E5B20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7360</c:v>
                </c:pt>
                <c:pt idx="3">
                  <c:v>7425</c:v>
                </c:pt>
                <c:pt idx="6">
                  <c:v>7404</c:v>
                </c:pt>
                <c:pt idx="9">
                  <c:v>7304</c:v>
                </c:pt>
                <c:pt idx="12">
                  <c:v>6373</c:v>
                </c:pt>
              </c:numCache>
            </c:numRef>
          </c:val>
          <c:extLst>
            <c:ext xmlns:c16="http://schemas.microsoft.com/office/drawing/2014/chart" uri="{C3380CC4-5D6E-409C-BE32-E72D297353CC}">
              <c16:uniqueId val="{00000007-E9B8-45AB-858C-2B5673E5B20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2171</c:v>
                </c:pt>
                <c:pt idx="2">
                  <c:v>#N/A</c:v>
                </c:pt>
                <c:pt idx="3">
                  <c:v>#N/A</c:v>
                </c:pt>
                <c:pt idx="4">
                  <c:v>2053</c:v>
                </c:pt>
                <c:pt idx="5">
                  <c:v>#N/A</c:v>
                </c:pt>
                <c:pt idx="6">
                  <c:v>#N/A</c:v>
                </c:pt>
                <c:pt idx="7">
                  <c:v>2563</c:v>
                </c:pt>
                <c:pt idx="8">
                  <c:v>#N/A</c:v>
                </c:pt>
                <c:pt idx="9">
                  <c:v>#N/A</c:v>
                </c:pt>
                <c:pt idx="10">
                  <c:v>2680</c:v>
                </c:pt>
                <c:pt idx="11">
                  <c:v>#N/A</c:v>
                </c:pt>
                <c:pt idx="12">
                  <c:v>#N/A</c:v>
                </c:pt>
                <c:pt idx="13">
                  <c:v>1956</c:v>
                </c:pt>
                <c:pt idx="14">
                  <c:v>#N/A</c:v>
                </c:pt>
              </c:numCache>
            </c:numRef>
          </c:val>
          <c:smooth val="0"/>
          <c:extLst>
            <c:ext xmlns:c16="http://schemas.microsoft.com/office/drawing/2014/chart" uri="{C3380CC4-5D6E-409C-BE32-E72D297353CC}">
              <c16:uniqueId val="{00000008-E9B8-45AB-858C-2B5673E5B20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60653</c:v>
                </c:pt>
                <c:pt idx="5">
                  <c:v>61067</c:v>
                </c:pt>
                <c:pt idx="8">
                  <c:v>59880</c:v>
                </c:pt>
                <c:pt idx="11">
                  <c:v>58267</c:v>
                </c:pt>
                <c:pt idx="14">
                  <c:v>54953</c:v>
                </c:pt>
              </c:numCache>
            </c:numRef>
          </c:val>
          <c:extLst>
            <c:ext xmlns:c16="http://schemas.microsoft.com/office/drawing/2014/chart" uri="{C3380CC4-5D6E-409C-BE32-E72D297353CC}">
              <c16:uniqueId val="{00000000-6549-49FE-B725-63D95B0A49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10426</c:v>
                </c:pt>
                <c:pt idx="5">
                  <c:v>10604</c:v>
                </c:pt>
                <c:pt idx="8">
                  <c:v>11214</c:v>
                </c:pt>
                <c:pt idx="11">
                  <c:v>12114</c:v>
                </c:pt>
                <c:pt idx="14">
                  <c:v>11231</c:v>
                </c:pt>
              </c:numCache>
            </c:numRef>
          </c:val>
          <c:extLst>
            <c:ext xmlns:c16="http://schemas.microsoft.com/office/drawing/2014/chart" uri="{C3380CC4-5D6E-409C-BE32-E72D297353CC}">
              <c16:uniqueId val="{00000001-6549-49FE-B725-63D95B0A49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12507</c:v>
                </c:pt>
                <c:pt idx="5">
                  <c:v>11479</c:v>
                </c:pt>
                <c:pt idx="8">
                  <c:v>15027</c:v>
                </c:pt>
                <c:pt idx="11">
                  <c:v>16898</c:v>
                </c:pt>
                <c:pt idx="14">
                  <c:v>16703</c:v>
                </c:pt>
              </c:numCache>
            </c:numRef>
          </c:val>
          <c:extLst>
            <c:ext xmlns:c16="http://schemas.microsoft.com/office/drawing/2014/chart" uri="{C3380CC4-5D6E-409C-BE32-E72D297353CC}">
              <c16:uniqueId val="{00000002-6549-49FE-B725-63D95B0A49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49-49FE-B725-63D95B0A49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49-49FE-B725-63D95B0A49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38</c:v>
                </c:pt>
                <c:pt idx="3">
                  <c:v>37</c:v>
                </c:pt>
                <c:pt idx="6">
                  <c:v>29</c:v>
                </c:pt>
                <c:pt idx="9">
                  <c:v>0</c:v>
                </c:pt>
                <c:pt idx="12">
                  <c:v>17</c:v>
                </c:pt>
              </c:numCache>
            </c:numRef>
          </c:val>
          <c:extLst>
            <c:ext xmlns:c16="http://schemas.microsoft.com/office/drawing/2014/chart" uri="{C3380CC4-5D6E-409C-BE32-E72D297353CC}">
              <c16:uniqueId val="{00000005-6549-49FE-B725-63D95B0A49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11518</c:v>
                </c:pt>
                <c:pt idx="3">
                  <c:v>11537</c:v>
                </c:pt>
                <c:pt idx="6">
                  <c:v>11444</c:v>
                </c:pt>
                <c:pt idx="9">
                  <c:v>11580</c:v>
                </c:pt>
                <c:pt idx="12">
                  <c:v>11827</c:v>
                </c:pt>
              </c:numCache>
            </c:numRef>
          </c:val>
          <c:extLst>
            <c:ext xmlns:c16="http://schemas.microsoft.com/office/drawing/2014/chart" uri="{C3380CC4-5D6E-409C-BE32-E72D297353CC}">
              <c16:uniqueId val="{00000006-6549-49FE-B725-63D95B0A49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1763</c:v>
                </c:pt>
                <c:pt idx="3">
                  <c:v>10063</c:v>
                </c:pt>
                <c:pt idx="6">
                  <c:v>9617</c:v>
                </c:pt>
                <c:pt idx="9">
                  <c:v>9347</c:v>
                </c:pt>
                <c:pt idx="12">
                  <c:v>8781</c:v>
                </c:pt>
              </c:numCache>
            </c:numRef>
          </c:val>
          <c:extLst>
            <c:ext xmlns:c16="http://schemas.microsoft.com/office/drawing/2014/chart" uri="{C3380CC4-5D6E-409C-BE32-E72D297353CC}">
              <c16:uniqueId val="{00000007-6549-49FE-B725-63D95B0A49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18381</c:v>
                </c:pt>
                <c:pt idx="3">
                  <c:v>18140</c:v>
                </c:pt>
                <c:pt idx="6">
                  <c:v>18262</c:v>
                </c:pt>
                <c:pt idx="9">
                  <c:v>19774</c:v>
                </c:pt>
                <c:pt idx="12">
                  <c:v>19992</c:v>
                </c:pt>
              </c:numCache>
            </c:numRef>
          </c:val>
          <c:extLst>
            <c:ext xmlns:c16="http://schemas.microsoft.com/office/drawing/2014/chart" uri="{C3380CC4-5D6E-409C-BE32-E72D297353CC}">
              <c16:uniqueId val="{00000008-6549-49FE-B725-63D95B0A49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458</c:v>
                </c:pt>
                <c:pt idx="3">
                  <c:v>431</c:v>
                </c:pt>
                <c:pt idx="6">
                  <c:v>407</c:v>
                </c:pt>
                <c:pt idx="9">
                  <c:v>49</c:v>
                </c:pt>
                <c:pt idx="12">
                  <c:v>25</c:v>
                </c:pt>
              </c:numCache>
            </c:numRef>
          </c:val>
          <c:extLst>
            <c:ext xmlns:c16="http://schemas.microsoft.com/office/drawing/2014/chart" uri="{C3380CC4-5D6E-409C-BE32-E72D297353CC}">
              <c16:uniqueId val="{00000009-6549-49FE-B725-63D95B0A49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60833</c:v>
                </c:pt>
                <c:pt idx="3">
                  <c:v>60688</c:v>
                </c:pt>
                <c:pt idx="6">
                  <c:v>58968</c:v>
                </c:pt>
                <c:pt idx="9">
                  <c:v>56361</c:v>
                </c:pt>
                <c:pt idx="12">
                  <c:v>54102</c:v>
                </c:pt>
              </c:numCache>
            </c:numRef>
          </c:val>
          <c:extLst>
            <c:ext xmlns:c16="http://schemas.microsoft.com/office/drawing/2014/chart" uri="{C3380CC4-5D6E-409C-BE32-E72D297353CC}">
              <c16:uniqueId val="{0000000A-6549-49FE-B725-63D95B0A49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9406</c:v>
                </c:pt>
                <c:pt idx="2">
                  <c:v>#N/A</c:v>
                </c:pt>
                <c:pt idx="3">
                  <c:v>#N/A</c:v>
                </c:pt>
                <c:pt idx="4">
                  <c:v>17744</c:v>
                </c:pt>
                <c:pt idx="5">
                  <c:v>#N/A</c:v>
                </c:pt>
                <c:pt idx="6">
                  <c:v>#N/A</c:v>
                </c:pt>
                <c:pt idx="7">
                  <c:v>12606</c:v>
                </c:pt>
                <c:pt idx="8">
                  <c:v>#N/A</c:v>
                </c:pt>
                <c:pt idx="9">
                  <c:v>#N/A</c:v>
                </c:pt>
                <c:pt idx="10">
                  <c:v>9832</c:v>
                </c:pt>
                <c:pt idx="11">
                  <c:v>#N/A</c:v>
                </c:pt>
                <c:pt idx="12">
                  <c:v>#N/A</c:v>
                </c:pt>
                <c:pt idx="13">
                  <c:v>11856</c:v>
                </c:pt>
                <c:pt idx="14">
                  <c:v>#N/A</c:v>
                </c:pt>
              </c:numCache>
            </c:numRef>
          </c:val>
          <c:smooth val="0"/>
          <c:extLst>
            <c:ext xmlns:c16="http://schemas.microsoft.com/office/drawing/2014/chart" uri="{C3380CC4-5D6E-409C-BE32-E72D297353CC}">
              <c16:uniqueId val="{0000000B-6549-49FE-B725-63D95B0A49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11600</c:v>
                </c:pt>
                <c:pt idx="1">
                  <c:v>13256</c:v>
                </c:pt>
                <c:pt idx="2">
                  <c:v>13037</c:v>
                </c:pt>
              </c:numCache>
            </c:numRef>
          </c:val>
          <c:extLst>
            <c:ext xmlns:c16="http://schemas.microsoft.com/office/drawing/2014/chart" uri="{C3380CC4-5D6E-409C-BE32-E72D297353CC}">
              <c16:uniqueId val="{00000000-6A65-4810-A57F-3629727005A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1674</c:v>
                </c:pt>
                <c:pt idx="1">
                  <c:v>1524</c:v>
                </c:pt>
                <c:pt idx="2">
                  <c:v>1541</c:v>
                </c:pt>
              </c:numCache>
            </c:numRef>
          </c:val>
          <c:extLst>
            <c:ext xmlns:c16="http://schemas.microsoft.com/office/drawing/2014/chart" uri="{C3380CC4-5D6E-409C-BE32-E72D297353CC}">
              <c16:uniqueId val="{00000001-6A65-4810-A57F-3629727005A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776</c:v>
                </c:pt>
                <c:pt idx="1">
                  <c:v>630</c:v>
                </c:pt>
                <c:pt idx="2">
                  <c:v>535</c:v>
                </c:pt>
              </c:numCache>
            </c:numRef>
          </c:val>
          <c:extLst>
            <c:ext xmlns:c16="http://schemas.microsoft.com/office/drawing/2014/chart" uri="{C3380CC4-5D6E-409C-BE32-E72D297353CC}">
              <c16:uniqueId val="{00000002-6A65-4810-A57F-3629727005A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{22C49DAF-C468-4460-B926-8F9F21109AC3}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65-4E81-B6CB-57D86F1B96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{C17F416F-01ED-44DE-B4CA-30CE377D5573}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65-4E81-B6CB-57D86F1B96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{804239AF-64A4-4816-900F-7135FD2D31CE}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65-4E81-B6CB-57D86F1B96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{DAFC01A1-E8BA-44C3-B581-74CFC5DB58E8}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65-4E81-B6CB-57D86F1B96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{EC8541D3-AA3E-4005-AF5A-0D011CD96A6E}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65-4E81-B6CB-57D86F1B96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{897BA0A3-4EC5-4784-8950-1A3790B29EF8}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65-4E81-B6CB-57D86F1B96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{8D07E631-8591-470C-9076-18F4A9D1FF71}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65-4E81-B6CB-57D86F1B96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{741A88C4-FDF2-4C6D-83C1-E1688DDA1CF9}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65-4E81-B6CB-57D86F1B96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{DAB265B8-EA63-46AC-8A0E-1E92B5093DB5}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65-4E81-B6CB-57D86F1B96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60</c:v>
                </c:pt>
                <c:pt idx="16">
                  <c:v>61.1</c:v>
                </c:pt>
                <c:pt idx="24">
                  <c:v>62.8</c:v>
                </c:pt>
                <c:pt idx="32">
                  <c:v>58.5</c:v>
                </c:pt>
              </c:numCache>
            </c:numRef>
          </c:xVal>
          <c:yVal>
            <c:numRef>
              <c:f>公会計指標分析・財政指標組合せ分析表!$BP$51:$DC$51</c:f>
              <c:numCache>
                <c:formatCode>#,##0.0;"▲ "#,##0.0</c:formatCode>
                <c:ptCount val="40"/>
                <c:pt idx="0">
                  <c:v>23.4</c:v>
                </c:pt>
                <c:pt idx="8">
                  <c:v>45.1</c:v>
                </c:pt>
                <c:pt idx="16">
                  <c:v>30.2</c:v>
                </c:pt>
                <c:pt idx="24">
                  <c:v>24.3</c:v>
                </c:pt>
                <c:pt idx="32">
                  <c:v>28.2</c:v>
                </c:pt>
              </c:numCache>
            </c:numRef>
          </c:yVal>
          <c:smooth val="0"/>
          <c:extLst>
            <c:ext xmlns:c16="http://schemas.microsoft.com/office/drawing/2014/chart" uri="{C3380CC4-5D6E-409C-BE32-E72D297353CC}">
              <c16:uniqueId val="{00000009-8765-4E81-B6CB-57D86F1B964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{07E67BD7-EB2F-4E00-8504-CCA6548575C2}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65-4E81-B6CB-57D86F1B964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{3A892BA6-28AB-4EF5-9F02-13A715611533}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65-4E81-B6CB-57D86F1B96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{3945952F-B7BE-4C02-A2FF-E30A6875916D}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65-4E81-B6CB-57D86F1B96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{D7AF3232-6B94-47A4-BB72-AB5E209F819C}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65-4E81-B6CB-57D86F1B96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{ADB5B812-1369-45EB-B23E-FC57FC5FF50A}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65-4E81-B6CB-57D86F1B964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{8EDAA9F0-9CCF-4DAC-83E8-CB8DE248519A}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65-4E81-B6CB-57D86F1B964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{D6BB2140-DF19-4A23-93E8-8059821B8A2F}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65-4E81-B6CB-57D86F1B964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{485A5924-0555-44C0-A64F-759BC6DF7004}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65-4E81-B6CB-57D86F1B964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{762C8E56-9131-468C-AECC-31DD912CFAAA}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65-4E81-B6CB-57D86F1B96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8765-4E81-B6CB-57D86F1B9649}"/>
            </c:ext>
          </c:extLst>
        </c:ser>
        <c:dLbls>
          <c:showLegendKey val="0"/>
          <c:showVal val="1"/>
          <c:showCatName val="0"/>
          <c:showSerName val="0"/>
          <c:showPercent val="0"/>
          <c:showBubbleSize val="0"/>
        </c:dLbls>
        <c:axId val="46179840"/>
        <c:axId val="46181760"/>
      </c:scatterChart>
      <c:valAx>
        <c:axId val="46179840"/>
        <c:scaling>
          <c:orientation val="maxMin"/>
          <c:max val="65"/>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{1381D143-2372-438F-A8AD-90E7EA7C4082}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4DF-4D4A-9A66-23654B990FA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{A6E8F6E3-6B98-4D44-8498-60CB81FC4FDC}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DF-4D4A-9A66-23654B990FA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{FFC78B4C-E077-4FCF-B5E9-D536DD94DAC6}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DF-4D4A-9A66-23654B990FA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{78C30306-2611-4D02-A99E-798C9BD73A5F}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DF-4D4A-9A66-23654B990FA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{CA1945CF-2A0B-4102-9159-EC32EAAABA39}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DF-4D4A-9A66-23654B990FA8}"/>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{62537380-1052-4E19-9B66-DE1598578774}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4DF-4D4A-9A66-23654B990FA8}"/>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{13BFB2E4-D692-4D64-8803-3722B38E3DF6}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4DF-4D4A-9A66-23654B990FA8}"/>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{2C8B032B-6BF1-4CB4-9AB7-C0FF4FBE388C}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4DF-4D4A-9A66-23654B990FA8}"/>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{EE7EA6E0-AD87-49DC-90DE-CDCE34DA12E6}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4DF-4D4A-9A66-23654B990FA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5.4</c:v>
                </c:pt>
                <c:pt idx="16">
                  <c:v>5.6</c:v>
                </c:pt>
                <c:pt idx="24">
                  <c:v>6</c:v>
                </c:pt>
                <c:pt idx="32">
                  <c:v>5.8</c:v>
                </c:pt>
              </c:numCache>
            </c:numRef>
          </c:xVal>
          <c:yVal>
            <c:numRef>
              <c:f>公会計指標分析・財政指標組合せ分析表!$BP$73:$DC$73</c:f>
              <c:numCache>
                <c:formatCode>#,##0.0;"▲ "#,##0.0</c:formatCode>
                <c:ptCount val="40"/>
                <c:pt idx="0">
                  <c:v>23.4</c:v>
                </c:pt>
                <c:pt idx="8">
                  <c:v>45.1</c:v>
                </c:pt>
                <c:pt idx="16">
                  <c:v>30.2</c:v>
                </c:pt>
                <c:pt idx="24">
                  <c:v>24.3</c:v>
                </c:pt>
                <c:pt idx="32">
                  <c:v>28.2</c:v>
                </c:pt>
              </c:numCache>
            </c:numRef>
          </c:yVal>
          <c:smooth val="0"/>
          <c:extLst>
            <c:ext xmlns:c16="http://schemas.microsoft.com/office/drawing/2014/chart" uri="{C3380CC4-5D6E-409C-BE32-E72D297353CC}">
              <c16:uniqueId val="{00000009-A4DF-4D4A-9A66-23654B990FA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1287342275912098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{58A80392-AD7C-4B51-AB0F-DBE583EFF13E}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4DF-4D4A-9A66-23654B990FA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{5BFF0381-8BE1-4EE3-9DFD-DF2FA4650FAF}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DF-4D4A-9A66-23654B990FA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{8056E235-D07A-4BA7-972E-F857A252D740}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DF-4D4A-9A66-23654B990FA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{33CF0B4B-7D2E-4A4C-8FA4-343460366FD9}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DF-4D4A-9A66-23654B990FA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{752C1EAE-AADE-48DA-B62D-E4B34FFB0617}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DF-4D4A-9A66-23654B990FA8}"/>
                </c:ext>
              </c:extLst>
            </c:dLbl>
            <c:dLbl>
              <c:idx val="8"/>
              <c:layout>
                <c:manualLayout>
                  <c:x val="-2.8829840147400865E-2"/>
                  <c:y val="-7.354595189967580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{D2720130-41F6-403F-8FED-375089A329BB}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4DF-4D4A-9A66-23654B990FA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{F737B023-1EF5-4176-8497-6448D2B88D3F}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4DF-4D4A-9A66-23654B990FA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{E1D412C2-635D-4EE1-ACD1-63B479D0740F}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4DF-4D4A-9A66-23654B990FA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{D86F383C-03FF-437C-A2F1-ED198CDCC28D}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4DF-4D4A-9A66-23654B990FA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A4DF-4D4A-9A66-23654B990FA8}"/>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元利償還金は、主に一般事業債の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償還終了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を受け、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実質公債費比率の分子は前年度より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公債費比率の分子は、平成２８年度から令和２年度まで年々減少していたが、令和３年度以降、一組の元利償還金負担金等の増により増加に転じている。さらに、今後は、現在進めている大型建設事業に係る起債の元利償還金の増や一組の元利償還金の増が見込まれるため、実質公債費を縮減するためにも、算入公債費に該当する交付税措置対象起債の積極的な活用を検討し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満期一括償還地方債は発行翌年度から発行額の５％を減債基金に毎年積立し、５年後、基金取崩及び不足分を借換債で一括償還する。一括償還による取崩及び積立は令和３年度で終了した。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平成２８年度から令和元年度まで将来負担額は年々減少していたが、令和２年度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はごみ焼却施設建設事業に伴う起債残額の増により、組合等負担等見込額が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増額となったことを受け増加に転じた。その後は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、令和３年度から公営企業債繰入見込額が増加に転じている</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ものの、地方債の現在高が順調に減少しており、将来負担額は減少傾向にある。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一方、充当可能財源等の充当可能基金である財政調整基金及び減債基金等で</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ほか、臨時財政対策債及び合併特例債の減による基準財政需要額算入見込額の減少により、充当可能財源等は減少した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。これにより、分子全体で２</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となったことで、将来負担比率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今後、さらに複数の大型建設事業による起債発行額の増が見込まれるが、償還元金を超えない市債の発行を堅持し、充当可能基金残高の一定水準の確保を維持し、将来負担比率の抑制に努めたい。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群馬県太田市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財政調整基金は、市税収入の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、その他</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地方創成臨時交付金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や一般寄附金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などによる一般財源の減少などの増要因を扶助費の増や支援住宅建設事業の増などの減要因が上回り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減債基金は、令和４年度は平成２８年度積み立て分として１．５億円を取り崩し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減となったが、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年度に普通交付税追加措置により臨時財政対策債償還分として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１．６億円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を積み立てたことにより取り崩しを上回</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り増額となった。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福祉振興基金の増額があった一方で、トシオシルバー就学援助基金や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スポーツ振興基金等の減により、１億円の減となった。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以上のことにより、基金全体としては３億円の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は中長期的には増加傾向にあり、その他特定目的基金は増減変動のある状況だが、基金全体のうち主となる財政調整基金について、今後も健全な財政運営により適正な残高の維持に努めていく。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・トシオシルバー就学援助基金：公立小中学生等養育世帯への就学援助事業の財源充当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・スポーツ振興基金：スポーツ振興に関する施策の推進、スポーツ施設の整備・維持</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・宝泉南部土地区画整理事業基金：宝泉南部土地区画整理事業の実施</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・福祉振興基金：福祉事業又は指定目的に伴う事業の実施</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・笹川清奨学金基金：給付型奨学金の実施</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・トシオシルバー就学援助基金、スポーツ振興基金、笹川清奨学金基金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、交通労災遺児基金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：事業充当による繰入金の増額。</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・福祉振興基金：寄附による積立金の増額。</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・トシオシルバー就学援助基金、スポーツ振興基金については、事業の進捗に伴い事業に充当。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・宝泉南部土地区画整理事業基金については、事業の進捗に伴い事業に充当。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・笹川清奨学金基金については、該当生徒への奨学金支給事業に充当。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・コロナ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禍からの改善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を要因とした市税収入の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国補正予算の普通交付税再算定による追加措置、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物価高騰対応重点支援地方創生臨時交付金、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新型コロナウイルス感染症対応地方創生臨時交付金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一般寄附金等による一般財源の減少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などの、増要因はあったものの、扶助費の増や市営住宅建設事業の増などにより基金残高は減少した。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本市の市税収入は特に法人市民税が中心であり、景気動向に大きく左右されて市税収入の減となることも想定されることから、今後は基金残高が減少していく可能性もある。適正な残高の維持（標準財政規模の１５％程度）を確保できるよう、健全な財政運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平成２８年度に積み立てた２０億円を計画的に取り崩しているため令和２年度までは年々減少していたが、令和３年度には、国の補正予算の普通交付税追加措置による１１．４億円を積み立てて増加となった。令和４年度は平成２８年度の積み立て分の１．５億円を取り崩して減少し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令和５年度も、同様の取り崩しを行ったが、国の補正予算の普通交付税追加措置による１．６億円を積み立てた結果、増加した。</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・平成２８年度に積み立てた２０億円分については、計画的な取り崩しにより令和６年度が最終年度になる見込みである。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・令和３年度に積み立てた普通交付税追加措置分１１．４億円については、令和６年度から令和２３年度まで計画的に取り崩し、臨時財政対策債の償還に充当する。</a:t>
          </a:r>
          <a:endPar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・令和５年度に積み立てた普通交付税追加措置分１．６億円については、令和７年度及び令和８年度の２年で計画的に取り崩し、臨時財政対策債の償還に充当する。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C5EDE1-20DF-4DC7-A73A-0E94C80EA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EC439C2-5270-4689-9F63-C27BEF0ED4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3157DBC-F02C-4A48-AAA4-C48524951B6B}"/>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6528C1A-B3B7-4673-BC33-5FF8B56C1D79}"/>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640A61A-A15C-4F2A-BBA9-488A378E1CE1}"/>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102AF2C-AE47-4D79-A1BD-A5D0239106FE}"/>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8D97D64-9F17-4594-8FE0-0987BDCC2693}"/>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7C0BD529-D9D7-44E0-AC14-80E101893E4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12ABE8E-AFA1-4166-B020-3674E802FD22}"/>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0F9AEF3-F0BF-4618-AFBC-A6BB07AFFA36}"/>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6F621DE-1D36-4F02-BC6C-7EB7B265D274}"/>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2AFABA0-7ADB-44E2-A251-1E650A4FA263}"/>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F662EB2-65E9-4C71-AFDF-DA69CDA70028}"/>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A01541F-9EC6-48AE-8986-1A6C4A617519}"/>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A6BC8D9-C42E-47C3-9B2B-1DE0A0FE7F17}"/>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54BB0E7-A8C6-4C4B-9DD1-DE00066F5DD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53260F0A-3F42-4832-99B3-1FC98E775E32}"/>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2E6CE6D-3D82-4031-A67F-EFFCA2FCD084}"/>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91E98ED-DAE1-42A4-9C0C-8403C3E6049C}"/>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71B622C-2FA5-4E38-BDA1-B2DC3D01A2E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3B50996-3026-4ABB-9B2C-7645CAB818F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818D6B9-7160-468F-81F1-9855E8A7AAA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F04C4E-07E6-428E-967E-3FFC3B3513D7}"/>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B73ED48-7AE6-437B-8887-31793457BD85}"/>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FC8DAC05-CC03-4F76-8A8B-C8E3628A6F23}"/>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25EB44D-DA48-4DE9-8CE1-87CB4A46814F}"/>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BF3F36-C874-49B9-9EC4-8EFCE6C23B5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4CCC1417-4141-4F3A-B6D5-CB2A8B2F458A}"/>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2D535E2-5A82-4179-B1C6-3F1C0A7A08E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B6764A5-9193-4F1B-BEC5-8E326BD914A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24F285C-0CCF-4656-B265-772959BAE949}"/>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B068302-4755-4ECA-8093-768E39295A8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C01327FD-4B02-4725-B591-A41FCDFF3776}"/>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80DA56C-85B9-4429-B16A-1E604AA2C6B3}"/>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98A2AEC-F230-40EC-AB4B-BCF975074AD7}"/>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47F1CD-BF50-4A2C-A151-AFD632656AFA}"/>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27B9BF7A-F08C-4ED7-BF00-461BF6A1EE32}"/>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BC3C86A-156E-4C73-BBEB-61E84E4A4FC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4B2E80A-E3F3-4778-A326-676D151E5183}"/>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CB7C1C9-8BDC-4ACF-8F0B-848B5977B2E1}"/>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8B96D59-F2AD-406E-94E0-908D2A4B193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9504A72-5B56-4BCB-9D95-60071800BDB6}"/>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C47AEE4-585B-416E-86D8-D6F0F14DDAE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18C9DDF-AE28-4339-B5D8-E9BBF4591F50}"/>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87BC046-6381-423E-9F9A-14A8CC5BB02B}"/>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67C686D-BE16-4141-AFB5-1696F8302800}"/>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D7FEB40-1032-41AE-B57C-247280482562}"/>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令和５年度の有形固定資産減価償却率は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58.5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あり、類似団体平均及び全国平均の数値と比較して改善したと考えられる。減価償却率は各地区行政センターなどを計画的に更新してきたことなどにより令和元年度決算の水準まで減少し、類似団体平均よりも低い水準となっている。今後も数値が大幅に上昇することのないよう公共施設等総合管理計画に基づき、施設の統廃合及び必要な改修事業等の投資を継続的に行っ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F48ABAF-C122-4FAD-A203-BDB3DE28F622}"/>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617E608-F7C0-4033-A415-A70CA7043D2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B1C371DB-5235-4933-BF38-08EAE0E876EE}"/>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FD7E5E13-1CBB-46D2-BEA8-B204FE162ABB}"/>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F37B91B7-49BB-4DD6-BEC8-7683A34B379A}"/>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C28A7AE2-A49E-4DA3-B255-9C34B426D49E}"/>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DEE96CC-3554-40F4-92EC-7610D32E6511}"/>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6607BCE3-8F03-4B0F-9473-C843D9D2E07D}"/>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E7291A6-CAA0-4CE9-9D1B-2F6E5B502B6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C5E6E7EF-AF34-418C-BEF4-8928A814A10D}"/>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D7934AA7-49E4-446E-B2D7-D02D46E1F36F}"/>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C1C42E6-6905-4207-AD8B-FF6E05BF5FF1}"/>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432396B9-7251-43B4-AB79-0ADA2689059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799F97F7-46AE-458D-AE20-B864DA6AA0E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33811EF1-84CB-4382-84A1-53195EA82B0E}"/>
            </a:ext>
          </a:extLst>
        </xdr:cNvPr>
        <xdr:cNvCxnSpPr/>
      </xdr:nvCxnSpPr>
      <xdr:spPr>
        <a:xfrm flipV="1">
          <a:off x="4306570" y="5241163"/>
          <a:ext cx="1270" cy="956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3530DCD0-9D28-4BEF-A3B5-858A84666BB7}"/>
            </a:ext>
          </a:extLst>
        </xdr:cNvPr>
        <xdr:cNvSpPr txBox="1"/>
      </xdr:nvSpPr>
      <xdr:spPr>
        <a:xfrm>
          <a:off x="4359275"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47C50D0B-C6E5-4F67-9EB6-26C884431955}"/>
            </a:ext>
          </a:extLst>
        </xdr:cNvPr>
        <xdr:cNvCxnSpPr/>
      </xdr:nvCxnSpPr>
      <xdr:spPr>
        <a:xfrm>
          <a:off x="4216400" y="619760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426654EF-CF93-44F4-AFDB-C6561D39CAB8}"/>
            </a:ext>
          </a:extLst>
        </xdr:cNvPr>
        <xdr:cNvSpPr txBox="1"/>
      </xdr:nvSpPr>
      <xdr:spPr>
        <a:xfrm>
          <a:off x="4359275" y="502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4DB819D5-2A00-4199-BC49-C36102A38583}"/>
            </a:ext>
          </a:extLst>
        </xdr:cNvPr>
        <xdr:cNvCxnSpPr/>
      </xdr:nvCxnSpPr>
      <xdr:spPr>
        <a:xfrm>
          <a:off x="4216400" y="524116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F5BA5597-DBBC-41B3-8BBA-4B7A9985723C}"/>
            </a:ext>
          </a:extLst>
        </xdr:cNvPr>
        <xdr:cNvSpPr txBox="1"/>
      </xdr:nvSpPr>
      <xdr:spPr>
        <a:xfrm>
          <a:off x="4359275" y="5676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6240439A-098F-424D-91D9-C09D49E8D683}"/>
            </a:ext>
          </a:extLst>
        </xdr:cNvPr>
        <xdr:cNvSpPr/>
      </xdr:nvSpPr>
      <xdr:spPr>
        <a:xfrm>
          <a:off x="4254500" y="568858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FECBCFE7-A6FA-4F52-AC21-97A4F563F410}"/>
            </a:ext>
          </a:extLst>
        </xdr:cNvPr>
        <xdr:cNvSpPr/>
      </xdr:nvSpPr>
      <xdr:spPr>
        <a:xfrm>
          <a:off x="3616325" y="56788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8B95AA6-186B-4571-93D2-7956ACC96F2C}"/>
            </a:ext>
          </a:extLst>
        </xdr:cNvPr>
        <xdr:cNvSpPr/>
      </xdr:nvSpPr>
      <xdr:spPr>
        <a:xfrm>
          <a:off x="29305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A33D6747-26ED-4D6B-A0C0-D00F93A78DCB}"/>
            </a:ext>
          </a:extLst>
        </xdr:cNvPr>
        <xdr:cNvSpPr/>
      </xdr:nvSpPr>
      <xdr:spPr>
        <a:xfrm>
          <a:off x="2244725" y="562241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CF3CC09A-808A-4828-A130-B9C256045FC8}"/>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D3F2F6D-A052-4399-A393-86E504DE214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90289A93-A460-4547-87F9-3A29C4A97954}"/>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1C31E41-E1D2-4B39-AD0E-50E9851A74A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686DD23-A065-47B2-BBB7-744655BA21B4}"/>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1CA6BA9-6710-4D67-B742-33F33121DCBE}"/>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128905</xdr:rowOff>
    </xdr:from>
    <xdr:to>
      <xdr:col>23</xdr:col>
      <xdr:colOff>136525</xdr:colOff>
      <xdr:row>29</xdr:row>
      <xdr:rowOff>59055</xdr:rowOff>
    </xdr:to>
    <xdr:sp macro="" textlink="">
      <xdr:nvSpPr>
        <xdr:cNvPr id="79" name="楕円 78">
          <a:extLst>
            <a:ext uri="{FF2B5EF4-FFF2-40B4-BE49-F238E27FC236}">
              <a16:creationId xmlns:a16="http://schemas.microsoft.com/office/drawing/2014/main" id="{4C1120A6-02B4-47CD-A57E-98F8A9E2E14B}"/>
            </a:ext>
          </a:extLst>
        </xdr:cNvPr>
        <xdr:cNvSpPr/>
      </xdr:nvSpPr>
      <xdr:spPr>
        <a:xfrm>
          <a:off x="4254500" y="5478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151782</xdr:rowOff>
    </xdr:from>
    <xdr:ext cx="405111" cy="259045"/>
    <xdr:sp macro="" textlink="">
      <xdr:nvSpPr>
        <xdr:cNvPr id="80" name="有形固定資産減価償却率該当値テキスト">
          <a:extLst>
            <a:ext uri="{FF2B5EF4-FFF2-40B4-BE49-F238E27FC236}">
              <a16:creationId xmlns:a16="http://schemas.microsoft.com/office/drawing/2014/main" id="{860EB67F-B4F2-4DE4-8BB8-0878CF16145D}"/>
            </a:ext>
          </a:extLst>
        </xdr:cNvPr>
        <xdr:cNvSpPr txBox="1"/>
      </xdr:nvSpPr>
      <xdr:spPr>
        <a:xfrm>
          <a:off x="4359275" y="5342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143129</xdr:rowOff>
    </xdr:from>
    <xdr:to>
      <xdr:col>19</xdr:col>
      <xdr:colOff>187325</xdr:colOff>
      <xdr:row>30</xdr:row>
      <xdr:rowOff>73279</xdr:rowOff>
    </xdr:to>
    <xdr:sp macro="" textlink="">
      <xdr:nvSpPr>
        <xdr:cNvPr id="81" name="楕円 80">
          <a:extLst>
            <a:ext uri="{FF2B5EF4-FFF2-40B4-BE49-F238E27FC236}">
              <a16:creationId xmlns:a16="http://schemas.microsoft.com/office/drawing/2014/main" id="{FB3D95D1-962D-497A-974A-25787674AA78}"/>
            </a:ext>
          </a:extLst>
        </xdr:cNvPr>
        <xdr:cNvSpPr/>
      </xdr:nvSpPr>
      <xdr:spPr>
        <a:xfrm>
          <a:off x="3616325" y="56549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8255</xdr:rowOff>
    </xdr:from>
    <xdr:to>
      <xdr:col>23</xdr:col>
      <xdr:colOff>85725</xdr:colOff>
      <xdr:row>30</xdr:row>
      <xdr:rowOff>22479</xdr:rowOff>
    </xdr:to>
    <xdr:cxnSp macro="">
      <xdr:nvCxnSpPr>
        <xdr:cNvPr id="82" name="直線コネクタ 81">
          <a:extLst>
            <a:ext uri="{FF2B5EF4-FFF2-40B4-BE49-F238E27FC236}">
              <a16:creationId xmlns:a16="http://schemas.microsoft.com/office/drawing/2014/main" id="{C0946EE7-B508-46DE-B691-AB09BF71C3F1}"/>
            </a:ext>
          </a:extLst>
        </xdr:cNvPr>
        <xdr:cNvCxnSpPr/>
      </xdr:nvCxnSpPr>
      <xdr:spPr>
        <a:xfrm flipV="1">
          <a:off x="3673475" y="5526405"/>
          <a:ext cx="62865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3" name="楕円 82">
          <a:extLst>
            <a:ext uri="{FF2B5EF4-FFF2-40B4-BE49-F238E27FC236}">
              <a16:creationId xmlns:a16="http://schemas.microsoft.com/office/drawing/2014/main" id="{6B583DC6-026B-4AAD-B285-1EA1080679A4}"/>
            </a:ext>
          </a:extLst>
        </xdr:cNvPr>
        <xdr:cNvSpPr/>
      </xdr:nvSpPr>
      <xdr:spPr>
        <a:xfrm>
          <a:off x="2930525" y="55815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120523</xdr:rowOff>
    </xdr:from>
    <xdr:to>
      <xdr:col>19</xdr:col>
      <xdr:colOff>136525</xdr:colOff>
      <xdr:row>30</xdr:row>
      <xdr:rowOff>22479</xdr:rowOff>
    </xdr:to>
    <xdr:cxnSp macro="">
      <xdr:nvCxnSpPr>
        <xdr:cNvPr id="84" name="直線コネクタ 83">
          <a:extLst>
            <a:ext uri="{FF2B5EF4-FFF2-40B4-BE49-F238E27FC236}">
              <a16:creationId xmlns:a16="http://schemas.microsoft.com/office/drawing/2014/main" id="{BAA49D85-2759-430E-89AB-DFBA51833235}"/>
            </a:ext>
          </a:extLst>
        </xdr:cNvPr>
        <xdr:cNvCxnSpPr/>
      </xdr:nvCxnSpPr>
      <xdr:spPr>
        <a:xfrm>
          <a:off x="2987675" y="5638673"/>
          <a:ext cx="6858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85" name="楕円 84">
          <a:extLst>
            <a:ext uri="{FF2B5EF4-FFF2-40B4-BE49-F238E27FC236}">
              <a16:creationId xmlns:a16="http://schemas.microsoft.com/office/drawing/2014/main" id="{37116BDB-CD3B-48CC-BB19-9DCAFD80DFAF}"/>
            </a:ext>
          </a:extLst>
        </xdr:cNvPr>
        <xdr:cNvSpPr/>
      </xdr:nvSpPr>
      <xdr:spPr>
        <a:xfrm>
          <a:off x="2244725" y="55403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29</xdr:row>
      <xdr:rowOff>120523</xdr:rowOff>
    </xdr:to>
    <xdr:cxnSp macro="">
      <xdr:nvCxnSpPr>
        <xdr:cNvPr id="86" name="直線コネクタ 85">
          <a:extLst>
            <a:ext uri="{FF2B5EF4-FFF2-40B4-BE49-F238E27FC236}">
              <a16:creationId xmlns:a16="http://schemas.microsoft.com/office/drawing/2014/main" id="{6443B468-3D34-44F4-BC55-BE3981B7B28E}"/>
            </a:ext>
          </a:extLst>
        </xdr:cNvPr>
        <xdr:cNvCxnSpPr/>
      </xdr:nvCxnSpPr>
      <xdr:spPr>
        <a:xfrm>
          <a:off x="2301875" y="5588000"/>
          <a:ext cx="6858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128905</xdr:rowOff>
    </xdr:from>
    <xdr:to>
      <xdr:col>7</xdr:col>
      <xdr:colOff>187325</xdr:colOff>
      <xdr:row>29</xdr:row>
      <xdr:rowOff>59055</xdr:rowOff>
    </xdr:to>
    <xdr:sp macro="" textlink="">
      <xdr:nvSpPr>
        <xdr:cNvPr id="87" name="楕円 86">
          <a:extLst>
            <a:ext uri="{FF2B5EF4-FFF2-40B4-BE49-F238E27FC236}">
              <a16:creationId xmlns:a16="http://schemas.microsoft.com/office/drawing/2014/main" id="{D03FF371-FB9C-44F8-B122-BE29CAFB8AC0}"/>
            </a:ext>
          </a:extLst>
        </xdr:cNvPr>
        <xdr:cNvSpPr/>
      </xdr:nvSpPr>
      <xdr:spPr>
        <a:xfrm>
          <a:off x="1558925" y="5478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8255</xdr:rowOff>
    </xdr:from>
    <xdr:to>
      <xdr:col>11</xdr:col>
      <xdr:colOff>136525</xdr:colOff>
      <xdr:row>29</xdr:row>
      <xdr:rowOff>73025</xdr:rowOff>
    </xdr:to>
    <xdr:cxnSp macro="">
      <xdr:nvCxnSpPr>
        <xdr:cNvPr id="88" name="直線コネクタ 87">
          <a:extLst>
            <a:ext uri="{FF2B5EF4-FFF2-40B4-BE49-F238E27FC236}">
              <a16:creationId xmlns:a16="http://schemas.microsoft.com/office/drawing/2014/main" id="{CBA2A5F3-1145-4AF7-BA90-0759681B4B45}"/>
            </a:ext>
          </a:extLst>
        </xdr:cNvPr>
        <xdr:cNvCxnSpPr/>
      </xdr:nvCxnSpPr>
      <xdr:spPr>
        <a:xfrm>
          <a:off x="1616075" y="5526405"/>
          <a:ext cx="6858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C029C804-C9E1-4E19-A2A7-B9974D055D08}"/>
            </a:ext>
          </a:extLst>
        </xdr:cNvPr>
        <xdr:cNvSpPr txBox="1"/>
      </xdr:nvSpPr>
      <xdr:spPr>
        <a:xfrm>
          <a:off x="3474094" y="5771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01BBDB1C-554F-4A3F-93ED-708F95A74D14}"/>
            </a:ext>
          </a:extLst>
        </xdr:cNvPr>
        <xdr:cNvSpPr txBox="1"/>
      </xdr:nvSpPr>
      <xdr:spPr>
        <a:xfrm>
          <a:off x="2797819"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37134DC6-A9FD-418E-B909-E6689DC16495}"/>
            </a:ext>
          </a:extLst>
        </xdr:cNvPr>
        <xdr:cNvSpPr txBox="1"/>
      </xdr:nvSpPr>
      <xdr:spPr>
        <a:xfrm>
          <a:off x="2112019" y="5705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C7CFA60-56DB-43FB-A76A-67585BAD1FAE}"/>
            </a:ext>
          </a:extLst>
        </xdr:cNvPr>
        <xdr:cNvSpPr txBox="1"/>
      </xdr:nvSpPr>
      <xdr:spPr>
        <a:xfrm>
          <a:off x="1426219" y="566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89806</xdr:rowOff>
    </xdr:from>
    <xdr:ext cx="405111" cy="259045"/>
    <xdr:sp macro="" textlink="">
      <xdr:nvSpPr>
        <xdr:cNvPr id="93" name="n_1mainValue有形固定資産減価償却率">
          <a:extLst>
            <a:ext uri="{FF2B5EF4-FFF2-40B4-BE49-F238E27FC236}">
              <a16:creationId xmlns:a16="http://schemas.microsoft.com/office/drawing/2014/main" id="{8D5CD5C7-7CA1-4628-8873-3156BF246C6E}"/>
            </a:ext>
          </a:extLst>
        </xdr:cNvPr>
        <xdr:cNvSpPr txBox="1"/>
      </xdr:nvSpPr>
      <xdr:spPr>
        <a:xfrm>
          <a:off x="3474094" y="5439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4" name="n_2mainValue有形固定資産減価償却率">
          <a:extLst>
            <a:ext uri="{FF2B5EF4-FFF2-40B4-BE49-F238E27FC236}">
              <a16:creationId xmlns:a16="http://schemas.microsoft.com/office/drawing/2014/main" id="{4514E0EA-6E42-4BF1-9B1E-2CCD8EDA8CC6}"/>
            </a:ext>
          </a:extLst>
        </xdr:cNvPr>
        <xdr:cNvSpPr txBox="1"/>
      </xdr:nvSpPr>
      <xdr:spPr>
        <a:xfrm>
          <a:off x="2797819" y="536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95" name="n_3mainValue有形固定資産減価償却率">
          <a:extLst>
            <a:ext uri="{FF2B5EF4-FFF2-40B4-BE49-F238E27FC236}">
              <a16:creationId xmlns:a16="http://schemas.microsoft.com/office/drawing/2014/main" id="{9BC6C3A0-2AB4-4C50-BEC6-BEF40281F3E7}"/>
            </a:ext>
          </a:extLst>
        </xdr:cNvPr>
        <xdr:cNvSpPr txBox="1"/>
      </xdr:nvSpPr>
      <xdr:spPr>
        <a:xfrm>
          <a:off x="2112019" y="533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75582</xdr:rowOff>
    </xdr:from>
    <xdr:ext cx="405111" cy="259045"/>
    <xdr:sp macro="" textlink="">
      <xdr:nvSpPr>
        <xdr:cNvPr id="96" name="n_4mainValue有形固定資産減価償却率">
          <a:extLst>
            <a:ext uri="{FF2B5EF4-FFF2-40B4-BE49-F238E27FC236}">
              <a16:creationId xmlns:a16="http://schemas.microsoft.com/office/drawing/2014/main" id="{05B24E75-73AF-491A-9F81-670F81AEAD51}"/>
            </a:ext>
          </a:extLst>
        </xdr:cNvPr>
        <xdr:cNvSpPr txBox="1"/>
      </xdr:nvSpPr>
      <xdr:spPr>
        <a:xfrm>
          <a:off x="1426219" y="526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719A0E83-5342-4039-ADF5-4E8278A674FE}"/>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88800E58-E87C-49BF-8FE7-A5D606A36CB5}"/>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07F1F8F-433C-4CE4-9F49-04C089E7A33D}"/>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6643FE9-F57D-4FED-8B75-A836022C485B}"/>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A9DCF7F3-CDB5-4417-8691-BA140E621A3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E92E99F-A791-46D6-A1E3-A01011FD128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4F59ED0B-69F5-4D86-89C8-32D029D04EC3}"/>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2287A5A0-0627-447A-8CD9-DE08A7D751A1}"/>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246A39DB-D5EE-4BD3-9C51-BAAFA60C21A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9A82B487-F601-43B7-AB00-43ED8E3BD1C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CE1ACFF-80EE-4EDC-A280-FE746271B77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21EB7559-7A97-4282-A2C9-37D1F4BBDA07}"/>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EDF28EA6-CF69-491E-8267-0E3DC9B94209}"/>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令和５年度の債務償還比率は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560.4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り、類似団体平均値を上回り、前年度よりも比率の乖離が発生している。これは分子が将来負担額及び充当可能基金等の減により小さくなったものの、分母にあたる経常一般財源等及び経常経費充当財源等が増加したことが要因である。今後も複数の大型建設事業による起債発行額の増加が見込まれるが、償還元金を超えない市債の発行を原則として、将来負担額の抑制に努め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4E8217F9-8ABB-430F-B9B8-5E31795DE02A}"/>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AF77656F-BCFE-4DC6-9496-853F724A06CC}"/>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AFB80C82-053D-4AD8-B3E5-C038644CCE94}"/>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13" name="直線コネクタ 112">
          <a:extLst>
            <a:ext uri="{FF2B5EF4-FFF2-40B4-BE49-F238E27FC236}">
              <a16:creationId xmlns:a16="http://schemas.microsoft.com/office/drawing/2014/main" id="{BA243BED-6961-4C43-BEF2-605B8F292654}"/>
            </a:ext>
          </a:extLst>
        </xdr:cNvPr>
        <xdr:cNvCxnSpPr/>
      </xdr:nvCxnSpPr>
      <xdr:spPr>
        <a:xfrm>
          <a:off x="10198100" y="64071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14" name="テキスト ボックス 113">
          <a:extLst>
            <a:ext uri="{FF2B5EF4-FFF2-40B4-BE49-F238E27FC236}">
              <a16:creationId xmlns:a16="http://schemas.microsoft.com/office/drawing/2014/main" id="{B4927496-39C3-41C8-9D50-47673E6B19CB}"/>
            </a:ext>
          </a:extLst>
        </xdr:cNvPr>
        <xdr:cNvSpPr txBox="1"/>
      </xdr:nvSpPr>
      <xdr:spPr>
        <a:xfrm>
          <a:off x="9762011" y="632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5" name="直線コネクタ 114">
          <a:extLst>
            <a:ext uri="{FF2B5EF4-FFF2-40B4-BE49-F238E27FC236}">
              <a16:creationId xmlns:a16="http://schemas.microsoft.com/office/drawing/2014/main" id="{908BB461-D822-4D5E-AFB0-36B18F207C73}"/>
            </a:ext>
          </a:extLst>
        </xdr:cNvPr>
        <xdr:cNvCxnSpPr/>
      </xdr:nvCxnSpPr>
      <xdr:spPr>
        <a:xfrm>
          <a:off x="10198100" y="5997575"/>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6" name="テキスト ボックス 115">
          <a:extLst>
            <a:ext uri="{FF2B5EF4-FFF2-40B4-BE49-F238E27FC236}">
              <a16:creationId xmlns:a16="http://schemas.microsoft.com/office/drawing/2014/main" id="{EEF48179-FB1F-4619-B7E9-0A860B6B968B}"/>
            </a:ext>
          </a:extLst>
        </xdr:cNvPr>
        <xdr:cNvSpPr txBox="1"/>
      </xdr:nvSpPr>
      <xdr:spPr>
        <a:xfrm>
          <a:off x="9762011" y="59037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7" name="直線コネクタ 116">
          <a:extLst>
            <a:ext uri="{FF2B5EF4-FFF2-40B4-BE49-F238E27FC236}">
              <a16:creationId xmlns:a16="http://schemas.microsoft.com/office/drawing/2014/main" id="{9B339756-1B67-4E7F-8C5D-05936676E901}"/>
            </a:ext>
          </a:extLst>
        </xdr:cNvPr>
        <xdr:cNvCxnSpPr/>
      </xdr:nvCxnSpPr>
      <xdr:spPr>
        <a:xfrm>
          <a:off x="10198100" y="55880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18" name="テキスト ボックス 117">
          <a:extLst>
            <a:ext uri="{FF2B5EF4-FFF2-40B4-BE49-F238E27FC236}">
              <a16:creationId xmlns:a16="http://schemas.microsoft.com/office/drawing/2014/main" id="{7C869474-676E-4BEE-81B5-A18C0ADE09F3}"/>
            </a:ext>
          </a:extLst>
        </xdr:cNvPr>
        <xdr:cNvSpPr txBox="1"/>
      </xdr:nvSpPr>
      <xdr:spPr>
        <a:xfrm>
          <a:off x="9762011" y="55037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9" name="直線コネクタ 118">
          <a:extLst>
            <a:ext uri="{FF2B5EF4-FFF2-40B4-BE49-F238E27FC236}">
              <a16:creationId xmlns:a16="http://schemas.microsoft.com/office/drawing/2014/main" id="{B712C8AB-837B-44AA-9C25-BCBD3456F537}"/>
            </a:ext>
          </a:extLst>
        </xdr:cNvPr>
        <xdr:cNvCxnSpPr/>
      </xdr:nvCxnSpPr>
      <xdr:spPr>
        <a:xfrm>
          <a:off x="10198100" y="51879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26</xdr:row>
      <xdr:rowOff>61774</xdr:rowOff>
    </xdr:from>
    <xdr:ext cx="410689" cy="225703"/>
    <xdr:sp macro="" textlink="">
      <xdr:nvSpPr>
        <xdr:cNvPr id="120" name="テキスト ボックス 119">
          <a:extLst>
            <a:ext uri="{FF2B5EF4-FFF2-40B4-BE49-F238E27FC236}">
              <a16:creationId xmlns:a16="http://schemas.microsoft.com/office/drawing/2014/main" id="{EE0CC050-A3FD-4130-9B52-C5E1BA640B2F}"/>
            </a:ext>
          </a:extLst>
        </xdr:cNvPr>
        <xdr:cNvSpPr txBox="1"/>
      </xdr:nvSpPr>
      <xdr:spPr>
        <a:xfrm>
          <a:off x="9762011" y="50941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0E1E2056-ABFC-434A-B303-5D66F7B54B85}"/>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a:extLst>
            <a:ext uri="{FF2B5EF4-FFF2-40B4-BE49-F238E27FC236}">
              <a16:creationId xmlns:a16="http://schemas.microsoft.com/office/drawing/2014/main" id="{A13DE720-033B-4C2D-94D5-1B6B7C244E04}"/>
            </a:ext>
          </a:extLst>
        </xdr:cNvPr>
        <xdr:cNvSpPr txBox="1"/>
      </xdr:nvSpPr>
      <xdr:spPr>
        <a:xfrm>
          <a:off x="986777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35122B5D-03ED-4AC4-8B41-8D6F64143779}"/>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52806</xdr:rowOff>
    </xdr:from>
    <xdr:to>
      <xdr:col>76</xdr:col>
      <xdr:colOff>21589</xdr:colOff>
      <xdr:row>34</xdr:row>
      <xdr:rowOff>48717</xdr:rowOff>
    </xdr:to>
    <xdr:cxnSp macro="">
      <xdr:nvCxnSpPr>
        <xdr:cNvPr id="124" name="直線コネクタ 123">
          <a:extLst>
            <a:ext uri="{FF2B5EF4-FFF2-40B4-BE49-F238E27FC236}">
              <a16:creationId xmlns:a16="http://schemas.microsoft.com/office/drawing/2014/main" id="{559BCCCC-3A2D-40D6-8D7C-D403CD1FBCDB}"/>
            </a:ext>
          </a:extLst>
        </xdr:cNvPr>
        <xdr:cNvCxnSpPr/>
      </xdr:nvCxnSpPr>
      <xdr:spPr>
        <a:xfrm flipV="1">
          <a:off x="13326745" y="5078831"/>
          <a:ext cx="1269" cy="129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52544</xdr:rowOff>
    </xdr:from>
    <xdr:ext cx="469744" cy="259045"/>
    <xdr:sp macro="" textlink="">
      <xdr:nvSpPr>
        <xdr:cNvPr id="125" name="債務償還比率最小値テキスト">
          <a:extLst>
            <a:ext uri="{FF2B5EF4-FFF2-40B4-BE49-F238E27FC236}">
              <a16:creationId xmlns:a16="http://schemas.microsoft.com/office/drawing/2014/main" id="{C3BB6F82-6CDE-415F-AF08-47BC984C0DD6}"/>
            </a:ext>
          </a:extLst>
        </xdr:cNvPr>
        <xdr:cNvSpPr txBox="1"/>
      </xdr:nvSpPr>
      <xdr:spPr>
        <a:xfrm>
          <a:off x="13379450" y="637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48717</xdr:rowOff>
    </xdr:from>
    <xdr:to>
      <xdr:col>76</xdr:col>
      <xdr:colOff>111125</xdr:colOff>
      <xdr:row>34</xdr:row>
      <xdr:rowOff>48717</xdr:rowOff>
    </xdr:to>
    <xdr:cxnSp macro="">
      <xdr:nvCxnSpPr>
        <xdr:cNvPr id="126" name="直線コネクタ 125">
          <a:extLst>
            <a:ext uri="{FF2B5EF4-FFF2-40B4-BE49-F238E27FC236}">
              <a16:creationId xmlns:a16="http://schemas.microsoft.com/office/drawing/2014/main" id="{4E2C9637-6C14-4D10-A41F-4E390FF39C17}"/>
            </a:ext>
          </a:extLst>
        </xdr:cNvPr>
        <xdr:cNvCxnSpPr/>
      </xdr:nvCxnSpPr>
      <xdr:spPr>
        <a:xfrm>
          <a:off x="13255625" y="637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170933</xdr:rowOff>
    </xdr:from>
    <xdr:ext cx="469744" cy="259045"/>
    <xdr:sp macro="" textlink="">
      <xdr:nvSpPr>
        <xdr:cNvPr id="127" name="債務償還比率最大値テキスト">
          <a:extLst>
            <a:ext uri="{FF2B5EF4-FFF2-40B4-BE49-F238E27FC236}">
              <a16:creationId xmlns:a16="http://schemas.microsoft.com/office/drawing/2014/main" id="{B94D7803-75C0-4552-BFD8-2788FAD4A591}"/>
            </a:ext>
          </a:extLst>
        </xdr:cNvPr>
        <xdr:cNvSpPr txBox="1"/>
      </xdr:nvSpPr>
      <xdr:spPr>
        <a:xfrm>
          <a:off x="13379450" y="486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52806</xdr:rowOff>
    </xdr:from>
    <xdr:to>
      <xdr:col>76</xdr:col>
      <xdr:colOff>111125</xdr:colOff>
      <xdr:row>26</xdr:row>
      <xdr:rowOff>52806</xdr:rowOff>
    </xdr:to>
    <xdr:cxnSp macro="">
      <xdr:nvCxnSpPr>
        <xdr:cNvPr id="128" name="直線コネクタ 127">
          <a:extLst>
            <a:ext uri="{FF2B5EF4-FFF2-40B4-BE49-F238E27FC236}">
              <a16:creationId xmlns:a16="http://schemas.microsoft.com/office/drawing/2014/main" id="{AAFB8BA4-3619-429C-AC97-8AE94708773E}"/>
            </a:ext>
          </a:extLst>
        </xdr:cNvPr>
        <xdr:cNvCxnSpPr/>
      </xdr:nvCxnSpPr>
      <xdr:spPr>
        <a:xfrm>
          <a:off x="13255625" y="50788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114812</xdr:rowOff>
    </xdr:from>
    <xdr:ext cx="469744" cy="259045"/>
    <xdr:sp macro="" textlink="">
      <xdr:nvSpPr>
        <xdr:cNvPr id="129" name="債務償還比率平均値テキスト">
          <a:extLst>
            <a:ext uri="{FF2B5EF4-FFF2-40B4-BE49-F238E27FC236}">
              <a16:creationId xmlns:a16="http://schemas.microsoft.com/office/drawing/2014/main" id="{35051D37-F904-4636-B2C3-A02735F80799}"/>
            </a:ext>
          </a:extLst>
        </xdr:cNvPr>
        <xdr:cNvSpPr txBox="1"/>
      </xdr:nvSpPr>
      <xdr:spPr>
        <a:xfrm>
          <a:off x="13379450" y="562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91935</xdr:rowOff>
    </xdr:from>
    <xdr:to>
      <xdr:col>76</xdr:col>
      <xdr:colOff>73025</xdr:colOff>
      <xdr:row>31</xdr:row>
      <xdr:rowOff>22085</xdr:rowOff>
    </xdr:to>
    <xdr:sp macro="" textlink="">
      <xdr:nvSpPr>
        <xdr:cNvPr id="130" name="フローチャート: 判断 129">
          <a:extLst>
            <a:ext uri="{FF2B5EF4-FFF2-40B4-BE49-F238E27FC236}">
              <a16:creationId xmlns:a16="http://schemas.microsoft.com/office/drawing/2014/main" id="{45E7ADC2-0F94-429D-AB93-38D3119B8F8E}"/>
            </a:ext>
          </a:extLst>
        </xdr:cNvPr>
        <xdr:cNvSpPr/>
      </xdr:nvSpPr>
      <xdr:spPr>
        <a:xfrm>
          <a:off x="13293725" y="57656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49619</xdr:rowOff>
    </xdr:from>
    <xdr:to>
      <xdr:col>72</xdr:col>
      <xdr:colOff>123825</xdr:colOff>
      <xdr:row>30</xdr:row>
      <xdr:rowOff>151219</xdr:rowOff>
    </xdr:to>
    <xdr:sp macro="" textlink="">
      <xdr:nvSpPr>
        <xdr:cNvPr id="131" name="フローチャート: 判断 130">
          <a:extLst>
            <a:ext uri="{FF2B5EF4-FFF2-40B4-BE49-F238E27FC236}">
              <a16:creationId xmlns:a16="http://schemas.microsoft.com/office/drawing/2014/main" id="{DF40EBAA-36FC-49FD-BBBB-982EE9DF1F33}"/>
            </a:ext>
          </a:extLst>
        </xdr:cNvPr>
        <xdr:cNvSpPr/>
      </xdr:nvSpPr>
      <xdr:spPr>
        <a:xfrm>
          <a:off x="12646025" y="572334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102972</xdr:rowOff>
    </xdr:from>
    <xdr:to>
      <xdr:col>68</xdr:col>
      <xdr:colOff>123825</xdr:colOff>
      <xdr:row>30</xdr:row>
      <xdr:rowOff>33122</xdr:rowOff>
    </xdr:to>
    <xdr:sp macro="" textlink="">
      <xdr:nvSpPr>
        <xdr:cNvPr id="132" name="フローチャート: 判断 131">
          <a:extLst>
            <a:ext uri="{FF2B5EF4-FFF2-40B4-BE49-F238E27FC236}">
              <a16:creationId xmlns:a16="http://schemas.microsoft.com/office/drawing/2014/main" id="{8A2AC49F-886A-4906-B2FB-4CB0E51A487D}"/>
            </a:ext>
          </a:extLst>
        </xdr:cNvPr>
        <xdr:cNvSpPr/>
      </xdr:nvSpPr>
      <xdr:spPr>
        <a:xfrm>
          <a:off x="11960225" y="562112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49593</xdr:rowOff>
    </xdr:from>
    <xdr:to>
      <xdr:col>64</xdr:col>
      <xdr:colOff>123825</xdr:colOff>
      <xdr:row>31</xdr:row>
      <xdr:rowOff>151193</xdr:rowOff>
    </xdr:to>
    <xdr:sp macro="" textlink="">
      <xdr:nvSpPr>
        <xdr:cNvPr id="133" name="フローチャート: 判断 132">
          <a:extLst>
            <a:ext uri="{FF2B5EF4-FFF2-40B4-BE49-F238E27FC236}">
              <a16:creationId xmlns:a16="http://schemas.microsoft.com/office/drawing/2014/main" id="{42A7E9C5-6EBC-4672-84AF-F298D60A58A4}"/>
            </a:ext>
          </a:extLst>
        </xdr:cNvPr>
        <xdr:cNvSpPr/>
      </xdr:nvSpPr>
      <xdr:spPr>
        <a:xfrm>
          <a:off x="11274425" y="58852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117602</xdr:rowOff>
    </xdr:from>
    <xdr:to>
      <xdr:col>60</xdr:col>
      <xdr:colOff>123825</xdr:colOff>
      <xdr:row>32</xdr:row>
      <xdr:rowOff>47752</xdr:rowOff>
    </xdr:to>
    <xdr:sp macro="" textlink="">
      <xdr:nvSpPr>
        <xdr:cNvPr id="134" name="フローチャート: 判断 133">
          <a:extLst>
            <a:ext uri="{FF2B5EF4-FFF2-40B4-BE49-F238E27FC236}">
              <a16:creationId xmlns:a16="http://schemas.microsoft.com/office/drawing/2014/main" id="{71A8CDE4-C863-4F93-B299-09E6F23C33E1}"/>
            </a:ext>
          </a:extLst>
        </xdr:cNvPr>
        <xdr:cNvSpPr/>
      </xdr:nvSpPr>
      <xdr:spPr>
        <a:xfrm>
          <a:off x="10588625" y="59596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60AD58F7-B770-452D-B3BF-725F8200203F}"/>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E454875-CAD9-4418-B58B-E19CA766B7E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DDFEE98D-53C9-4893-9F29-746A82A154E9}"/>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6608ADD6-750C-4BFF-A267-0F8B9EAAF2F2}"/>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ADB2164-AAAB-4697-9C2F-168603051014}"/>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25629</xdr:rowOff>
    </xdr:from>
    <xdr:to>
      <xdr:col>76</xdr:col>
      <xdr:colOff>73025</xdr:colOff>
      <xdr:row>31</xdr:row>
      <xdr:rowOff>127229</xdr:rowOff>
    </xdr:to>
    <xdr:sp macro="" textlink="">
      <xdr:nvSpPr>
        <xdr:cNvPr id="140" name="楕円 139">
          <a:extLst>
            <a:ext uri="{FF2B5EF4-FFF2-40B4-BE49-F238E27FC236}">
              <a16:creationId xmlns:a16="http://schemas.microsoft.com/office/drawing/2014/main" id="{03B98368-CA9C-4CE9-8150-8E6CB3DEB9DD}"/>
            </a:ext>
          </a:extLst>
        </xdr:cNvPr>
        <xdr:cNvSpPr/>
      </xdr:nvSpPr>
      <xdr:spPr>
        <a:xfrm>
          <a:off x="13293725" y="58676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4056</xdr:rowOff>
    </xdr:from>
    <xdr:ext cx="469744" cy="259045"/>
    <xdr:sp macro="" textlink="">
      <xdr:nvSpPr>
        <xdr:cNvPr id="141" name="債務償還比率該当値テキスト">
          <a:extLst>
            <a:ext uri="{FF2B5EF4-FFF2-40B4-BE49-F238E27FC236}">
              <a16:creationId xmlns:a16="http://schemas.microsoft.com/office/drawing/2014/main" id="{E65FC31E-070E-4355-B7EF-F78C1D1508AE}"/>
            </a:ext>
          </a:extLst>
        </xdr:cNvPr>
        <xdr:cNvSpPr txBox="1"/>
      </xdr:nvSpPr>
      <xdr:spPr>
        <a:xfrm>
          <a:off x="13379450" y="584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101003</xdr:rowOff>
    </xdr:from>
    <xdr:to>
      <xdr:col>72</xdr:col>
      <xdr:colOff>123825</xdr:colOff>
      <xdr:row>31</xdr:row>
      <xdr:rowOff>31153</xdr:rowOff>
    </xdr:to>
    <xdr:sp macro="" textlink="">
      <xdr:nvSpPr>
        <xdr:cNvPr id="142" name="楕円 141">
          <a:extLst>
            <a:ext uri="{FF2B5EF4-FFF2-40B4-BE49-F238E27FC236}">
              <a16:creationId xmlns:a16="http://schemas.microsoft.com/office/drawing/2014/main" id="{4836816D-1B71-48BA-9FE3-5D26B062338D}"/>
            </a:ext>
          </a:extLst>
        </xdr:cNvPr>
        <xdr:cNvSpPr/>
      </xdr:nvSpPr>
      <xdr:spPr>
        <a:xfrm>
          <a:off x="12646025" y="57810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151803</xdr:rowOff>
    </xdr:from>
    <xdr:to>
      <xdr:col>76</xdr:col>
      <xdr:colOff>22225</xdr:colOff>
      <xdr:row>31</xdr:row>
      <xdr:rowOff>76429</xdr:rowOff>
    </xdr:to>
    <xdr:cxnSp macro="">
      <xdr:nvCxnSpPr>
        <xdr:cNvPr id="143" name="直線コネクタ 142">
          <a:extLst>
            <a:ext uri="{FF2B5EF4-FFF2-40B4-BE49-F238E27FC236}">
              <a16:creationId xmlns:a16="http://schemas.microsoft.com/office/drawing/2014/main" id="{8B6615F4-EBEC-476C-A1DB-7C62B37CBB58}"/>
            </a:ext>
          </a:extLst>
        </xdr:cNvPr>
        <xdr:cNvCxnSpPr/>
      </xdr:nvCxnSpPr>
      <xdr:spPr>
        <a:xfrm>
          <a:off x="12693650" y="5828703"/>
          <a:ext cx="638175" cy="8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22416</xdr:rowOff>
    </xdr:from>
    <xdr:to>
      <xdr:col>68</xdr:col>
      <xdr:colOff>123825</xdr:colOff>
      <xdr:row>30</xdr:row>
      <xdr:rowOff>124016</xdr:rowOff>
    </xdr:to>
    <xdr:sp macro="" textlink="">
      <xdr:nvSpPr>
        <xdr:cNvPr id="144" name="楕円 143">
          <a:extLst>
            <a:ext uri="{FF2B5EF4-FFF2-40B4-BE49-F238E27FC236}">
              <a16:creationId xmlns:a16="http://schemas.microsoft.com/office/drawing/2014/main" id="{96B27E91-4DAF-4D77-BCCC-24CE426291F6}"/>
            </a:ext>
          </a:extLst>
        </xdr:cNvPr>
        <xdr:cNvSpPr/>
      </xdr:nvSpPr>
      <xdr:spPr>
        <a:xfrm>
          <a:off x="11960225" y="57024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73216</xdr:rowOff>
    </xdr:from>
    <xdr:to>
      <xdr:col>72</xdr:col>
      <xdr:colOff>73025</xdr:colOff>
      <xdr:row>30</xdr:row>
      <xdr:rowOff>151803</xdr:rowOff>
    </xdr:to>
    <xdr:cxnSp macro="">
      <xdr:nvCxnSpPr>
        <xdr:cNvPr id="145" name="直線コネクタ 144">
          <a:extLst>
            <a:ext uri="{FF2B5EF4-FFF2-40B4-BE49-F238E27FC236}">
              <a16:creationId xmlns:a16="http://schemas.microsoft.com/office/drawing/2014/main" id="{6E260149-8FBA-430A-BC7E-154B022A905C}"/>
            </a:ext>
          </a:extLst>
        </xdr:cNvPr>
        <xdr:cNvCxnSpPr/>
      </xdr:nvCxnSpPr>
      <xdr:spPr>
        <a:xfrm>
          <a:off x="12007850" y="5750116"/>
          <a:ext cx="685800" cy="7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107429</xdr:rowOff>
    </xdr:from>
    <xdr:to>
      <xdr:col>64</xdr:col>
      <xdr:colOff>123825</xdr:colOff>
      <xdr:row>33</xdr:row>
      <xdr:rowOff>37579</xdr:rowOff>
    </xdr:to>
    <xdr:sp macro="" textlink="">
      <xdr:nvSpPr>
        <xdr:cNvPr id="146" name="楕円 145">
          <a:extLst>
            <a:ext uri="{FF2B5EF4-FFF2-40B4-BE49-F238E27FC236}">
              <a16:creationId xmlns:a16="http://schemas.microsoft.com/office/drawing/2014/main" id="{6DB702ED-310E-4D37-9B28-89391F3CFD18}"/>
            </a:ext>
          </a:extLst>
        </xdr:cNvPr>
        <xdr:cNvSpPr/>
      </xdr:nvSpPr>
      <xdr:spPr>
        <a:xfrm>
          <a:off x="11274425" y="610500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73216</xdr:rowOff>
    </xdr:from>
    <xdr:to>
      <xdr:col>68</xdr:col>
      <xdr:colOff>73025</xdr:colOff>
      <xdr:row>32</xdr:row>
      <xdr:rowOff>158229</xdr:rowOff>
    </xdr:to>
    <xdr:cxnSp macro="">
      <xdr:nvCxnSpPr>
        <xdr:cNvPr id="147" name="直線コネクタ 146">
          <a:extLst>
            <a:ext uri="{FF2B5EF4-FFF2-40B4-BE49-F238E27FC236}">
              <a16:creationId xmlns:a16="http://schemas.microsoft.com/office/drawing/2014/main" id="{AFB3C57A-B6CE-425D-A248-8EC98C6408D3}"/>
            </a:ext>
          </a:extLst>
        </xdr:cNvPr>
        <xdr:cNvCxnSpPr/>
      </xdr:nvCxnSpPr>
      <xdr:spPr>
        <a:xfrm flipV="1">
          <a:off x="11322050" y="5750116"/>
          <a:ext cx="685800" cy="41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60096</xdr:rowOff>
    </xdr:from>
    <xdr:to>
      <xdr:col>60</xdr:col>
      <xdr:colOff>123825</xdr:colOff>
      <xdr:row>34</xdr:row>
      <xdr:rowOff>161696</xdr:rowOff>
    </xdr:to>
    <xdr:sp macro="" textlink="">
      <xdr:nvSpPr>
        <xdr:cNvPr id="148" name="楕円 147">
          <a:extLst>
            <a:ext uri="{FF2B5EF4-FFF2-40B4-BE49-F238E27FC236}">
              <a16:creationId xmlns:a16="http://schemas.microsoft.com/office/drawing/2014/main" id="{07EDB753-1235-486A-87D5-F32410036E8C}"/>
            </a:ext>
          </a:extLst>
        </xdr:cNvPr>
        <xdr:cNvSpPr/>
      </xdr:nvSpPr>
      <xdr:spPr>
        <a:xfrm>
          <a:off x="10588625" y="63846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158229</xdr:rowOff>
    </xdr:from>
    <xdr:to>
      <xdr:col>64</xdr:col>
      <xdr:colOff>73025</xdr:colOff>
      <xdr:row>34</xdr:row>
      <xdr:rowOff>110896</xdr:rowOff>
    </xdr:to>
    <xdr:cxnSp macro="">
      <xdr:nvCxnSpPr>
        <xdr:cNvPr id="149" name="直線コネクタ 148">
          <a:extLst>
            <a:ext uri="{FF2B5EF4-FFF2-40B4-BE49-F238E27FC236}">
              <a16:creationId xmlns:a16="http://schemas.microsoft.com/office/drawing/2014/main" id="{813C8FF0-7EE6-401A-94D3-4F2827D64224}"/>
            </a:ext>
          </a:extLst>
        </xdr:cNvPr>
        <xdr:cNvCxnSpPr/>
      </xdr:nvCxnSpPr>
      <xdr:spPr>
        <a:xfrm flipV="1">
          <a:off x="10636250" y="6162154"/>
          <a:ext cx="685800" cy="27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167746</xdr:rowOff>
    </xdr:from>
    <xdr:ext cx="469744" cy="259045"/>
    <xdr:sp macro="" textlink="">
      <xdr:nvSpPr>
        <xdr:cNvPr id="150" name="n_1aveValue債務償還比率">
          <a:extLst>
            <a:ext uri="{FF2B5EF4-FFF2-40B4-BE49-F238E27FC236}">
              <a16:creationId xmlns:a16="http://schemas.microsoft.com/office/drawing/2014/main" id="{4F451F45-781E-4DA5-ACDB-27E637C699A9}"/>
            </a:ext>
          </a:extLst>
        </xdr:cNvPr>
        <xdr:cNvSpPr txBox="1"/>
      </xdr:nvSpPr>
      <xdr:spPr>
        <a:xfrm>
          <a:off x="12465127" y="551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49649</xdr:rowOff>
    </xdr:from>
    <xdr:ext cx="469744" cy="259045"/>
    <xdr:sp macro="" textlink="">
      <xdr:nvSpPr>
        <xdr:cNvPr id="151" name="n_2aveValue債務償還比率">
          <a:extLst>
            <a:ext uri="{FF2B5EF4-FFF2-40B4-BE49-F238E27FC236}">
              <a16:creationId xmlns:a16="http://schemas.microsoft.com/office/drawing/2014/main" id="{D5D741E4-122C-4D93-845C-858C1C734465}"/>
            </a:ext>
          </a:extLst>
        </xdr:cNvPr>
        <xdr:cNvSpPr txBox="1"/>
      </xdr:nvSpPr>
      <xdr:spPr>
        <a:xfrm>
          <a:off x="11788852" y="5399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167720</xdr:rowOff>
    </xdr:from>
    <xdr:ext cx="469744" cy="259045"/>
    <xdr:sp macro="" textlink="">
      <xdr:nvSpPr>
        <xdr:cNvPr id="152" name="n_3aveValue債務償還比率">
          <a:extLst>
            <a:ext uri="{FF2B5EF4-FFF2-40B4-BE49-F238E27FC236}">
              <a16:creationId xmlns:a16="http://schemas.microsoft.com/office/drawing/2014/main" id="{19DCD8A6-8CC1-46E5-AF45-F82547B41AF5}"/>
            </a:ext>
          </a:extLst>
        </xdr:cNvPr>
        <xdr:cNvSpPr txBox="1"/>
      </xdr:nvSpPr>
      <xdr:spPr>
        <a:xfrm>
          <a:off x="11103052" y="5679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64279</xdr:rowOff>
    </xdr:from>
    <xdr:ext cx="469744" cy="259045"/>
    <xdr:sp macro="" textlink="">
      <xdr:nvSpPr>
        <xdr:cNvPr id="153" name="n_4aveValue債務償還比率">
          <a:extLst>
            <a:ext uri="{FF2B5EF4-FFF2-40B4-BE49-F238E27FC236}">
              <a16:creationId xmlns:a16="http://schemas.microsoft.com/office/drawing/2014/main" id="{0D9342BE-B0DF-4167-BE11-3FBBBDC358EE}"/>
            </a:ext>
          </a:extLst>
        </xdr:cNvPr>
        <xdr:cNvSpPr txBox="1"/>
      </xdr:nvSpPr>
      <xdr:spPr>
        <a:xfrm>
          <a:off x="10417252" y="574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22280</xdr:rowOff>
    </xdr:from>
    <xdr:ext cx="469744" cy="259045"/>
    <xdr:sp macro="" textlink="">
      <xdr:nvSpPr>
        <xdr:cNvPr id="154" name="n_1mainValue債務償還比率">
          <a:extLst>
            <a:ext uri="{FF2B5EF4-FFF2-40B4-BE49-F238E27FC236}">
              <a16:creationId xmlns:a16="http://schemas.microsoft.com/office/drawing/2014/main" id="{53E15DD6-9B56-4ED1-AE03-D73524A4E458}"/>
            </a:ext>
          </a:extLst>
        </xdr:cNvPr>
        <xdr:cNvSpPr txBox="1"/>
      </xdr:nvSpPr>
      <xdr:spPr>
        <a:xfrm>
          <a:off x="12465127" y="586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115143</xdr:rowOff>
    </xdr:from>
    <xdr:ext cx="469744" cy="259045"/>
    <xdr:sp macro="" textlink="">
      <xdr:nvSpPr>
        <xdr:cNvPr id="155" name="n_2mainValue債務償還比率">
          <a:extLst>
            <a:ext uri="{FF2B5EF4-FFF2-40B4-BE49-F238E27FC236}">
              <a16:creationId xmlns:a16="http://schemas.microsoft.com/office/drawing/2014/main" id="{A574683D-9297-4C79-9545-53FDB553E062}"/>
            </a:ext>
          </a:extLst>
        </xdr:cNvPr>
        <xdr:cNvSpPr txBox="1"/>
      </xdr:nvSpPr>
      <xdr:spPr>
        <a:xfrm>
          <a:off x="11788852" y="579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28706</xdr:rowOff>
    </xdr:from>
    <xdr:ext cx="469744" cy="259045"/>
    <xdr:sp macro="" textlink="">
      <xdr:nvSpPr>
        <xdr:cNvPr id="156" name="n_3mainValue債務償還比率">
          <a:extLst>
            <a:ext uri="{FF2B5EF4-FFF2-40B4-BE49-F238E27FC236}">
              <a16:creationId xmlns:a16="http://schemas.microsoft.com/office/drawing/2014/main" id="{072FB7D2-9C67-4435-8DFB-A90F9C8608B2}"/>
            </a:ext>
          </a:extLst>
        </xdr:cNvPr>
        <xdr:cNvSpPr txBox="1"/>
      </xdr:nvSpPr>
      <xdr:spPr>
        <a:xfrm>
          <a:off x="11103052" y="618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152823</xdr:rowOff>
    </xdr:from>
    <xdr:ext cx="469744" cy="259045"/>
    <xdr:sp macro="" textlink="">
      <xdr:nvSpPr>
        <xdr:cNvPr id="157" name="n_4mainValue債務償還比率">
          <a:extLst>
            <a:ext uri="{FF2B5EF4-FFF2-40B4-BE49-F238E27FC236}">
              <a16:creationId xmlns:a16="http://schemas.microsoft.com/office/drawing/2014/main" id="{9BB823F2-2F50-4A35-B9B9-ED02E5B9A0AD}"/>
            </a:ext>
          </a:extLst>
        </xdr:cNvPr>
        <xdr:cNvSpPr txBox="1"/>
      </xdr:nvSpPr>
      <xdr:spPr>
        <a:xfrm>
          <a:off x="10417252" y="647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7DFA49C5-1E87-437B-B631-1B54DC2F0363}"/>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FBB01C9A-7DBE-46AD-B0D1-CE11D84FF663}"/>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674AFE97-B912-4533-9F48-BDC9A0F124F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FF7BC7E-0B13-42C9-9D2F-972B8CF45E9C}"/>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8F814A8A-A8D8-4159-8C89-4E14F8AE233F}"/>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3F87365C-2890-443A-BFDD-3A5992AAE500}"/>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BE483EA-48F2-44A8-9A67-3ADD3508E73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73A876A-C96E-4A32-97BB-427BF0E1FBDB}"/>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3F4D2C3-68B2-4FE7-8950-1D0CEB48F9D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967D8F-E3BE-4BA4-8B30-7DC2880EC1DB}"/>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BFF574-C07D-4AE0-97B0-4B46B3ED17FD}"/>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9F16A69-5C0C-4868-BE03-6704E7613D7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1C8AFC-C6F7-42CC-AE50-F19C40BF046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E5C9010-BD6B-41DE-9B63-407C477D8393}"/>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32D4563-02D5-4417-8B7A-166A30DF2BE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F707DC-E6BD-4FC5-B202-4E63CD5B196A}"/>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35CC1D0-E178-40FB-952F-3CC2CE65320E}"/>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1A9632-033F-49C9-A998-C7A1409F09C5}"/>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F01F90-ED29-4C06-8D73-FBFB72BBDE57}"/>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8E5ECA-3C4E-4660-A974-24E1783B0AE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1B798A5-71A1-4928-905B-103389C5EC97}"/>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3C7EB0A-FCB3-490F-AF9D-B443B27DB68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F3D41C-1709-4C5A-85DB-2F0C86F3E457}"/>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69D3992-4940-4F7F-89A2-38A3E97B3891}"/>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8F2247D-5D70-4449-BE12-B630AD42D51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16965C4-D522-4A92-8E04-3F181DBD6CD0}"/>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8C0F8C-BA9E-446B-9266-BAB1C6D1ECA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881642B-167E-47DD-ACF5-662D4C07387A}"/>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198EB3-D577-40E7-BBF2-D4C332BDACEF}"/>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24B04F-71CF-4CFB-8C83-3B5FD801191C}"/>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F1D7765-CF6E-4905-ACF2-D7AC2BC76AB5}"/>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2E97720-B057-4E32-83D9-D98BF18CB4F1}"/>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083D4FC-DEDB-4EBC-A00F-3C14259E41B5}"/>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760A1C-785F-4D94-A736-E9EE8B9FCDD8}"/>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8DF2C14-A22B-4F1B-B058-B3BACB169AA1}"/>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CFD53B3-B4C9-45C1-8BB4-6F954051330F}"/>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EB49EE-F895-487B-9D58-516613FD81BB}"/>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38B40D5-A243-45C2-8F99-62715ADCC9CA}"/>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F71E5C0-6D8C-4CFF-86F0-C0CB7B4FAEBF}"/>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26A9813-D7BE-4816-B80C-39F60743A61F}"/>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08FA10-D9F0-41AD-94E8-2AF54D20ED7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EBA774A-392C-4CA4-A128-C6E8D74306AB}"/>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B5AAC4-F55C-425C-B9A8-070FF53E25D8}"/>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E766632-0FC8-4078-B963-57CFEA99B567}"/>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064C7DF-2042-49B0-9DCE-681B3663B2BC}"/>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D69F482-619E-4288-AF00-AC1223D9568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192A3C6-3DD0-415C-9F36-FFC69F0732AC}"/>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92C17BD-DE87-459B-BD99-6882FB6A5D3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D11A95E-5B24-4F92-BD37-7777C270B0FC}"/>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684A5DE-061F-4212-ADDA-496127AE5381}"/>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9DB8771F-B55C-46D2-B77E-6E5CB0C43532}"/>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CEAE71C-270A-4FCC-B31E-A273DA238DB9}"/>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1DA6084-1F49-460D-99DA-372A198BEDB3}"/>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4604F64C-57E1-46D4-8702-8A940EA050BD}"/>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D5CB272-496E-4908-8B25-751D006A4E94}"/>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40DE92F-FBF0-44DA-BDE4-A9ED25F2EA18}"/>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1C12595-FBFB-429F-B726-888C780AD08D}"/>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16AC3E59-3F0A-4B20-9055-5C9051158BAB}"/>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003DDEC-4D60-408F-BF7A-AB8C2372BD2D}"/>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46BF3A70-B3B0-43A6-959D-A2B9BCB986A1}"/>
            </a:ext>
          </a:extLst>
        </xdr:cNvPr>
        <xdr:cNvCxnSpPr/>
      </xdr:nvCxnSpPr>
      <xdr:spPr>
        <a:xfrm flipV="1">
          <a:off x="4180840" y="5426964"/>
          <a:ext cx="0" cy="119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035E562C-7D26-4B10-8E6D-F9F69E26A3CC}"/>
            </a:ext>
          </a:extLst>
        </xdr:cNvPr>
        <xdr:cNvSpPr txBox="1"/>
      </xdr:nvSpPr>
      <xdr:spPr>
        <a:xfrm>
          <a:off x="4219575" y="6629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B3F1C531-295C-4413-B3FB-FE5D43179A67}"/>
            </a:ext>
          </a:extLst>
        </xdr:cNvPr>
        <xdr:cNvCxnSpPr/>
      </xdr:nvCxnSpPr>
      <xdr:spPr>
        <a:xfrm>
          <a:off x="4105275" y="66221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D5706D8C-9499-494B-A721-20AAE3A6CAC4}"/>
            </a:ext>
          </a:extLst>
        </xdr:cNvPr>
        <xdr:cNvSpPr txBox="1"/>
      </xdr:nvSpPr>
      <xdr:spPr>
        <a:xfrm>
          <a:off x="4219575" y="521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2D135A6E-D2C7-433E-98D2-E24512C13CDE}"/>
            </a:ext>
          </a:extLst>
        </xdr:cNvPr>
        <xdr:cNvCxnSpPr/>
      </xdr:nvCxnSpPr>
      <xdr:spPr>
        <a:xfrm>
          <a:off x="4105275" y="54269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96440082-8988-4388-A872-7F66CC60E217}"/>
            </a:ext>
          </a:extLst>
        </xdr:cNvPr>
        <xdr:cNvSpPr txBox="1"/>
      </xdr:nvSpPr>
      <xdr:spPr>
        <a:xfrm>
          <a:off x="4219575" y="59789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F349DF60-F0ED-4552-B724-9C194262B510}"/>
            </a:ext>
          </a:extLst>
        </xdr:cNvPr>
        <xdr:cNvSpPr/>
      </xdr:nvSpPr>
      <xdr:spPr>
        <a:xfrm>
          <a:off x="4124325" y="60004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30730ECB-1E3F-496D-90EB-BACB41079BBE}"/>
            </a:ext>
          </a:extLst>
        </xdr:cNvPr>
        <xdr:cNvSpPr/>
      </xdr:nvSpPr>
      <xdr:spPr>
        <a:xfrm>
          <a:off x="3381375" y="599224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6BBAE8DA-BBF2-4AA6-8E25-6578DD7D1BF0}"/>
            </a:ext>
          </a:extLst>
        </xdr:cNvPr>
        <xdr:cNvSpPr/>
      </xdr:nvSpPr>
      <xdr:spPr>
        <a:xfrm>
          <a:off x="2571750" y="5961126"/>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04D1933-F208-463D-9809-9A3977B003FF}"/>
            </a:ext>
          </a:extLst>
        </xdr:cNvPr>
        <xdr:cNvSpPr/>
      </xdr:nvSpPr>
      <xdr:spPr>
        <a:xfrm>
          <a:off x="1781175" y="59405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9F166470-CD2E-4526-AEB5-2D1E66FDFA9E}"/>
            </a:ext>
          </a:extLst>
        </xdr:cNvPr>
        <xdr:cNvSpPr/>
      </xdr:nvSpPr>
      <xdr:spPr>
        <a:xfrm>
          <a:off x="981075" y="591451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B37E37F-7453-4718-B4D5-DFBAF9B0AE4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DB09E03-8B18-4563-A74D-0BC7293BACA0}"/>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E29D28F-A9E9-495F-8C0F-388DF572B32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5469E4B-8990-41DC-901F-D16E4486CB70}"/>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C17C10C-2B51-4E50-A16A-9BCC2FB59139}"/>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153416</xdr:rowOff>
    </xdr:from>
    <xdr:to>
      <xdr:col>24</xdr:col>
      <xdr:colOff>114300</xdr:colOff>
      <xdr:row>36</xdr:row>
      <xdr:rowOff>83566</xdr:rowOff>
    </xdr:to>
    <xdr:sp macro="" textlink="">
      <xdr:nvSpPr>
        <xdr:cNvPr id="71" name="楕円 70">
          <a:extLst>
            <a:ext uri="{FF2B5EF4-FFF2-40B4-BE49-F238E27FC236}">
              <a16:creationId xmlns:a16="http://schemas.microsoft.com/office/drawing/2014/main" id="{10241DE4-0C70-4AD1-8BB8-9295C81057F8}"/>
            </a:ext>
          </a:extLst>
        </xdr:cNvPr>
        <xdr:cNvSpPr/>
      </xdr:nvSpPr>
      <xdr:spPr>
        <a:xfrm>
          <a:off x="4124325" y="58303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F2DFDB2B-8055-4F64-B426-30E35F275670}"/>
            </a:ext>
          </a:extLst>
        </xdr:cNvPr>
        <xdr:cNvSpPr txBox="1"/>
      </xdr:nvSpPr>
      <xdr:spPr>
        <a:xfrm>
          <a:off x="4219575" y="5684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3" name="楕円 72">
          <a:extLst>
            <a:ext uri="{FF2B5EF4-FFF2-40B4-BE49-F238E27FC236}">
              <a16:creationId xmlns:a16="http://schemas.microsoft.com/office/drawing/2014/main" id="{47E370FB-ACE4-42B5-9045-380971737B6E}"/>
            </a:ext>
          </a:extLst>
        </xdr:cNvPr>
        <xdr:cNvSpPr/>
      </xdr:nvSpPr>
      <xdr:spPr>
        <a:xfrm>
          <a:off x="3381375" y="600278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32766</xdr:rowOff>
    </xdr:from>
    <xdr:to>
      <xdr:col>24</xdr:col>
      <xdr:colOff>63500</xdr:colOff>
      <xdr:row>37</xdr:row>
      <xdr:rowOff>46482</xdr:rowOff>
    </xdr:to>
    <xdr:cxnSp macro="">
      <xdr:nvCxnSpPr>
        <xdr:cNvPr id="74" name="直線コネクタ 73">
          <a:extLst>
            <a:ext uri="{FF2B5EF4-FFF2-40B4-BE49-F238E27FC236}">
              <a16:creationId xmlns:a16="http://schemas.microsoft.com/office/drawing/2014/main" id="{4BBF12C7-0DDE-44C6-AD2E-8DDFC01E2B7E}"/>
            </a:ext>
          </a:extLst>
        </xdr:cNvPr>
        <xdr:cNvCxnSpPr/>
      </xdr:nvCxnSpPr>
      <xdr:spPr>
        <a:xfrm flipV="1">
          <a:off x="3429000" y="5868416"/>
          <a:ext cx="752475" cy="1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123698</xdr:rowOff>
    </xdr:from>
    <xdr:to>
      <xdr:col>15</xdr:col>
      <xdr:colOff>101600</xdr:colOff>
      <xdr:row>37</xdr:row>
      <xdr:rowOff>53848</xdr:rowOff>
    </xdr:to>
    <xdr:sp macro="" textlink="">
      <xdr:nvSpPr>
        <xdr:cNvPr id="75" name="楕円 74">
          <a:extLst>
            <a:ext uri="{FF2B5EF4-FFF2-40B4-BE49-F238E27FC236}">
              <a16:creationId xmlns:a16="http://schemas.microsoft.com/office/drawing/2014/main" id="{DD7A75DB-2CBC-424C-8599-4966D8C97F6C}"/>
            </a:ext>
          </a:extLst>
        </xdr:cNvPr>
        <xdr:cNvSpPr/>
      </xdr:nvSpPr>
      <xdr:spPr>
        <a:xfrm>
          <a:off x="2571750" y="59656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xdr:rowOff>
    </xdr:from>
    <xdr:to>
      <xdr:col>19</xdr:col>
      <xdr:colOff>177800</xdr:colOff>
      <xdr:row>37</xdr:row>
      <xdr:rowOff>46482</xdr:rowOff>
    </xdr:to>
    <xdr:cxnSp macro="">
      <xdr:nvCxnSpPr>
        <xdr:cNvPr id="76" name="直線コネクタ 75">
          <a:extLst>
            <a:ext uri="{FF2B5EF4-FFF2-40B4-BE49-F238E27FC236}">
              <a16:creationId xmlns:a16="http://schemas.microsoft.com/office/drawing/2014/main" id="{AB29C285-9E79-42CE-85F5-20B881408D1E}"/>
            </a:ext>
          </a:extLst>
        </xdr:cNvPr>
        <xdr:cNvCxnSpPr/>
      </xdr:nvCxnSpPr>
      <xdr:spPr>
        <a:xfrm>
          <a:off x="2619375" y="6003798"/>
          <a:ext cx="809625"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132842</xdr:rowOff>
    </xdr:from>
    <xdr:to>
      <xdr:col>10</xdr:col>
      <xdr:colOff>165100</xdr:colOff>
      <xdr:row>37</xdr:row>
      <xdr:rowOff>62992</xdr:rowOff>
    </xdr:to>
    <xdr:sp macro="" textlink="">
      <xdr:nvSpPr>
        <xdr:cNvPr id="77" name="楕円 76">
          <a:extLst>
            <a:ext uri="{FF2B5EF4-FFF2-40B4-BE49-F238E27FC236}">
              <a16:creationId xmlns:a16="http://schemas.microsoft.com/office/drawing/2014/main" id="{358F9089-7B1C-4BF9-87C5-F6AE3D51D732}"/>
            </a:ext>
          </a:extLst>
        </xdr:cNvPr>
        <xdr:cNvSpPr/>
      </xdr:nvSpPr>
      <xdr:spPr>
        <a:xfrm>
          <a:off x="1781175" y="59716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xdr:rowOff>
    </xdr:from>
    <xdr:to>
      <xdr:col>15</xdr:col>
      <xdr:colOff>50800</xdr:colOff>
      <xdr:row>37</xdr:row>
      <xdr:rowOff>12192</xdr:rowOff>
    </xdr:to>
    <xdr:cxnSp macro="">
      <xdr:nvCxnSpPr>
        <xdr:cNvPr id="78" name="直線コネクタ 77">
          <a:extLst>
            <a:ext uri="{FF2B5EF4-FFF2-40B4-BE49-F238E27FC236}">
              <a16:creationId xmlns:a16="http://schemas.microsoft.com/office/drawing/2014/main" id="{5A57F586-0005-41D7-BD93-167FAF6F658D}"/>
            </a:ext>
          </a:extLst>
        </xdr:cNvPr>
        <xdr:cNvCxnSpPr/>
      </xdr:nvCxnSpPr>
      <xdr:spPr>
        <a:xfrm flipV="1">
          <a:off x="1828800" y="6003798"/>
          <a:ext cx="79057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48260</xdr:rowOff>
    </xdr:from>
    <xdr:to>
      <xdr:col>6</xdr:col>
      <xdr:colOff>38100</xdr:colOff>
      <xdr:row>36</xdr:row>
      <xdr:rowOff>149860</xdr:rowOff>
    </xdr:to>
    <xdr:sp macro="" textlink="">
      <xdr:nvSpPr>
        <xdr:cNvPr id="79" name="楕円 78">
          <a:extLst>
            <a:ext uri="{FF2B5EF4-FFF2-40B4-BE49-F238E27FC236}">
              <a16:creationId xmlns:a16="http://schemas.microsoft.com/office/drawing/2014/main" id="{F3E5BE5B-9F54-49D0-AF1F-985B08B7FB1B}"/>
            </a:ext>
          </a:extLst>
        </xdr:cNvPr>
        <xdr:cNvSpPr/>
      </xdr:nvSpPr>
      <xdr:spPr>
        <a:xfrm>
          <a:off x="981075" y="5883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99060</xdr:rowOff>
    </xdr:from>
    <xdr:to>
      <xdr:col>10</xdr:col>
      <xdr:colOff>114300</xdr:colOff>
      <xdr:row>37</xdr:row>
      <xdr:rowOff>12192</xdr:rowOff>
    </xdr:to>
    <xdr:cxnSp macro="">
      <xdr:nvCxnSpPr>
        <xdr:cNvPr id="80" name="直線コネクタ 79">
          <a:extLst>
            <a:ext uri="{FF2B5EF4-FFF2-40B4-BE49-F238E27FC236}">
              <a16:creationId xmlns:a16="http://schemas.microsoft.com/office/drawing/2014/main" id="{6C5F112E-8BB6-47A2-80A7-7B8554CA5611}"/>
            </a:ext>
          </a:extLst>
        </xdr:cNvPr>
        <xdr:cNvCxnSpPr/>
      </xdr:nvCxnSpPr>
      <xdr:spPr>
        <a:xfrm>
          <a:off x="1028700" y="5941060"/>
          <a:ext cx="800100" cy="6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100093</xdr:rowOff>
    </xdr:from>
    <xdr:ext cx="405111" cy="259045"/>
    <xdr:sp macro="" textlink="">
      <xdr:nvSpPr>
        <xdr:cNvPr id="81" name="n_1aveValue【道路】&#10;有形固定資産減価償却率">
          <a:extLst>
            <a:ext uri="{FF2B5EF4-FFF2-40B4-BE49-F238E27FC236}">
              <a16:creationId xmlns:a16="http://schemas.microsoft.com/office/drawing/2014/main" id="{C8E6A153-07AB-49D9-90C7-9C5EA2EE19DC}"/>
            </a:ext>
          </a:extLst>
        </xdr:cNvPr>
        <xdr:cNvSpPr txBox="1"/>
      </xdr:nvSpPr>
      <xdr:spPr>
        <a:xfrm>
          <a:off x="3239144" y="5780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65803</xdr:rowOff>
    </xdr:from>
    <xdr:ext cx="405111" cy="259045"/>
    <xdr:sp macro="" textlink="">
      <xdr:nvSpPr>
        <xdr:cNvPr id="82" name="n_2aveValue【道路】&#10;有形固定資産減価償却率">
          <a:extLst>
            <a:ext uri="{FF2B5EF4-FFF2-40B4-BE49-F238E27FC236}">
              <a16:creationId xmlns:a16="http://schemas.microsoft.com/office/drawing/2014/main" id="{A9DDA91C-5E4C-4038-8A34-BD208CACA561}"/>
            </a:ext>
          </a:extLst>
        </xdr:cNvPr>
        <xdr:cNvSpPr txBox="1"/>
      </xdr:nvSpPr>
      <xdr:spPr>
        <a:xfrm>
          <a:off x="2439044" y="5745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69C56FB2-3E2A-4E76-9E34-F07ED9DEBEA7}"/>
            </a:ext>
          </a:extLst>
        </xdr:cNvPr>
        <xdr:cNvSpPr txBox="1"/>
      </xdr:nvSpPr>
      <xdr:spPr>
        <a:xfrm>
          <a:off x="1648469" y="5725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9DC97505-0F3E-45D9-8CD6-F9ED2D31FF15}"/>
            </a:ext>
          </a:extLst>
        </xdr:cNvPr>
        <xdr:cNvSpPr txBox="1"/>
      </xdr:nvSpPr>
      <xdr:spPr>
        <a:xfrm>
          <a:off x="848369" y="5997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CCB9FB64-1783-4C34-BBB0-562790DF6F88}"/>
            </a:ext>
          </a:extLst>
        </xdr:cNvPr>
        <xdr:cNvSpPr txBox="1"/>
      </xdr:nvSpPr>
      <xdr:spPr>
        <a:xfrm>
          <a:off x="3239144" y="608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6BEC8E0D-C61F-4239-BCE1-FC0F90ED8C4A}"/>
            </a:ext>
          </a:extLst>
        </xdr:cNvPr>
        <xdr:cNvSpPr txBox="1"/>
      </xdr:nvSpPr>
      <xdr:spPr>
        <a:xfrm>
          <a:off x="24390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CE66C010-5318-44B1-A0F7-74EF70366ED5}"/>
            </a:ext>
          </a:extLst>
        </xdr:cNvPr>
        <xdr:cNvSpPr txBox="1"/>
      </xdr:nvSpPr>
      <xdr:spPr>
        <a:xfrm>
          <a:off x="1648469"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166387</xdr:rowOff>
    </xdr:from>
    <xdr:ext cx="405111" cy="259045"/>
    <xdr:sp macro="" textlink="">
      <xdr:nvSpPr>
        <xdr:cNvPr id="88" name="n_4mainValue【道路】&#10;有形固定資産減価償却率">
          <a:extLst>
            <a:ext uri="{FF2B5EF4-FFF2-40B4-BE49-F238E27FC236}">
              <a16:creationId xmlns:a16="http://schemas.microsoft.com/office/drawing/2014/main" id="{09907E95-F963-4A17-834B-DA7B5B3D7BDE}"/>
            </a:ext>
          </a:extLst>
        </xdr:cNvPr>
        <xdr:cNvSpPr txBox="1"/>
      </xdr:nvSpPr>
      <xdr:spPr>
        <a:xfrm>
          <a:off x="8483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10CBDA2-5930-49FA-9E0F-9E416C81F543}"/>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49C8693-123E-489D-B57E-FAEB354BAD6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062F80B-5450-4B5F-A1E4-6378F2E3578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F007645-2A15-4E31-A773-5676CB28932C}"/>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776C330-4B69-4072-99E7-3B3DF4B8151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F3748B-207F-4849-868A-B735447B1EE2}"/>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BBE5A3D-6D67-40EA-A2E6-9F7B77005387}"/>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980D669-E607-40B5-9DCE-50F8B8F6C781}"/>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D2604D7A-DF2E-4452-9C7C-73ACB66B318A}"/>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739BD38-2BA4-4F2B-9D46-9EFD4BEE09C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E5798499-8D3D-4A2C-964F-238A350B2C92}"/>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7F6C4B02-D1CD-40B3-B1AE-39E52B36CD0E}"/>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FAF11CF0-35E2-4326-AEF1-69405E359345}"/>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0C68F5D7-A9B3-4EC9-B76A-79325BBA44B2}"/>
            </a:ext>
          </a:extLst>
        </xdr:cNvPr>
        <xdr:cNvSpPr txBox="1"/>
      </xdr:nvSpPr>
      <xdr:spPr>
        <a:xfrm>
          <a:off x="5478976"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EB1A5755-5C55-4ABF-8906-2F8EFA3E8B76}"/>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35FD0196-D943-4972-965F-895C5DA2770E}"/>
            </a:ext>
          </a:extLst>
        </xdr:cNvPr>
        <xdr:cNvSpPr txBox="1"/>
      </xdr:nvSpPr>
      <xdr:spPr>
        <a:xfrm>
          <a:off x="5478976" y="577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8E917D15-CDB5-4082-9369-92D08A4239FF}"/>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6E59B958-A7DA-4A17-B39F-0AAF8967B1B9}"/>
            </a:ext>
          </a:extLst>
        </xdr:cNvPr>
        <xdr:cNvSpPr txBox="1"/>
      </xdr:nvSpPr>
      <xdr:spPr>
        <a:xfrm>
          <a:off x="5478976" y="535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8CEEF86C-E10D-4A96-A589-92F0C5B134B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0403DCC7-5482-40CB-9C50-DC583B61B17A}"/>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662A212-38D7-4E4D-8E5E-6F701046471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774B2D26-0B13-411F-A0E3-09995CFD4E5C}"/>
            </a:ext>
          </a:extLst>
        </xdr:cNvPr>
        <xdr:cNvCxnSpPr/>
      </xdr:nvCxnSpPr>
      <xdr:spPr>
        <a:xfrm flipV="1">
          <a:off x="9429115" y="5388148"/>
          <a:ext cx="0" cy="1291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8A33ECD9-9CC3-4E60-A920-3B5623A5D5F8}"/>
            </a:ext>
          </a:extLst>
        </xdr:cNvPr>
        <xdr:cNvSpPr txBox="1"/>
      </xdr:nvSpPr>
      <xdr:spPr>
        <a:xfrm>
          <a:off x="9467850" y="66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EB4A6195-A348-4C15-AE2E-B0AC900B358D}"/>
            </a:ext>
          </a:extLst>
        </xdr:cNvPr>
        <xdr:cNvCxnSpPr/>
      </xdr:nvCxnSpPr>
      <xdr:spPr>
        <a:xfrm>
          <a:off x="9363075" y="668009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4CCAECFD-DF10-4666-995C-4DF6D3F94D95}"/>
            </a:ext>
          </a:extLst>
        </xdr:cNvPr>
        <xdr:cNvSpPr txBox="1"/>
      </xdr:nvSpPr>
      <xdr:spPr>
        <a:xfrm>
          <a:off x="9467850" y="518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0EE5D0D0-76B5-4A21-B65F-A84CBB1CB407}"/>
            </a:ext>
          </a:extLst>
        </xdr:cNvPr>
        <xdr:cNvCxnSpPr/>
      </xdr:nvCxnSpPr>
      <xdr:spPr>
        <a:xfrm>
          <a:off x="9363075" y="53881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38EFA6F8-4ABB-4FD9-9992-9139CAE80EDE}"/>
            </a:ext>
          </a:extLst>
        </xdr:cNvPr>
        <xdr:cNvSpPr txBox="1"/>
      </xdr:nvSpPr>
      <xdr:spPr>
        <a:xfrm>
          <a:off x="9467850" y="6411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26917A89-5F7C-4912-98EE-51D174BB9A68}"/>
            </a:ext>
          </a:extLst>
        </xdr:cNvPr>
        <xdr:cNvSpPr/>
      </xdr:nvSpPr>
      <xdr:spPr>
        <a:xfrm>
          <a:off x="9401175" y="643609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00E562A6-7206-4A2E-AF0F-5FB813E1A6CE}"/>
            </a:ext>
          </a:extLst>
        </xdr:cNvPr>
        <xdr:cNvSpPr/>
      </xdr:nvSpPr>
      <xdr:spPr>
        <a:xfrm>
          <a:off x="8639175" y="6437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1995C25C-7A54-4787-8AF3-9687D682EFAA}"/>
            </a:ext>
          </a:extLst>
        </xdr:cNvPr>
        <xdr:cNvSpPr/>
      </xdr:nvSpPr>
      <xdr:spPr>
        <a:xfrm>
          <a:off x="7839075" y="64370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90AF574C-F4DE-487E-9460-8DEC990C4C51}"/>
            </a:ext>
          </a:extLst>
        </xdr:cNvPr>
        <xdr:cNvSpPr/>
      </xdr:nvSpPr>
      <xdr:spPr>
        <a:xfrm>
          <a:off x="7029450" y="64463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0B8B9413-8878-470B-9A79-1E33088D57C0}"/>
            </a:ext>
          </a:extLst>
        </xdr:cNvPr>
        <xdr:cNvSpPr/>
      </xdr:nvSpPr>
      <xdr:spPr>
        <a:xfrm>
          <a:off x="6238875" y="6447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6A95680-A1B1-47CE-9306-2BB299430FE6}"/>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5D6FAB40-6CCB-4E58-AAB4-90B6524AB08C}"/>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C28BEB50-0520-425F-A592-18BF861D96D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5D5981E-1651-4C10-B134-304F545A9EE8}"/>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CD5B7E9-5741-4279-83EC-F12EE4BE877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69520</xdr:rowOff>
    </xdr:from>
    <xdr:to>
      <xdr:col>55</xdr:col>
      <xdr:colOff>50800</xdr:colOff>
      <xdr:row>38</xdr:row>
      <xdr:rowOff>171120</xdr:rowOff>
    </xdr:to>
    <xdr:sp macro="" textlink="">
      <xdr:nvSpPr>
        <xdr:cNvPr id="126" name="楕円 125">
          <a:extLst>
            <a:ext uri="{FF2B5EF4-FFF2-40B4-BE49-F238E27FC236}">
              <a16:creationId xmlns:a16="http://schemas.microsoft.com/office/drawing/2014/main" id="{73D50EA9-4B6B-49E7-81E9-5CC0B94FE00A}"/>
            </a:ext>
          </a:extLst>
        </xdr:cNvPr>
        <xdr:cNvSpPr/>
      </xdr:nvSpPr>
      <xdr:spPr>
        <a:xfrm>
          <a:off x="9401175" y="622902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92397</xdr:rowOff>
    </xdr:from>
    <xdr:ext cx="534377" cy="259045"/>
    <xdr:sp macro="" textlink="">
      <xdr:nvSpPr>
        <xdr:cNvPr id="127" name="【道路】&#10;一人当たり延長該当値テキスト">
          <a:extLst>
            <a:ext uri="{FF2B5EF4-FFF2-40B4-BE49-F238E27FC236}">
              <a16:creationId xmlns:a16="http://schemas.microsoft.com/office/drawing/2014/main" id="{9DFACDF9-31F2-41E7-A58A-C6107194016F}"/>
            </a:ext>
          </a:extLst>
        </xdr:cNvPr>
        <xdr:cNvSpPr txBox="1"/>
      </xdr:nvSpPr>
      <xdr:spPr>
        <a:xfrm>
          <a:off x="9467850" y="609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69657</xdr:rowOff>
    </xdr:from>
    <xdr:to>
      <xdr:col>50</xdr:col>
      <xdr:colOff>165100</xdr:colOff>
      <xdr:row>38</xdr:row>
      <xdr:rowOff>171257</xdr:rowOff>
    </xdr:to>
    <xdr:sp macro="" textlink="">
      <xdr:nvSpPr>
        <xdr:cNvPr id="128" name="楕円 127">
          <a:extLst>
            <a:ext uri="{FF2B5EF4-FFF2-40B4-BE49-F238E27FC236}">
              <a16:creationId xmlns:a16="http://schemas.microsoft.com/office/drawing/2014/main" id="{345D5054-088D-4B0A-B072-C476C1EDE3B1}"/>
            </a:ext>
          </a:extLst>
        </xdr:cNvPr>
        <xdr:cNvSpPr/>
      </xdr:nvSpPr>
      <xdr:spPr>
        <a:xfrm>
          <a:off x="8639175" y="62291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120320</xdr:rowOff>
    </xdr:from>
    <xdr:to>
      <xdr:col>55</xdr:col>
      <xdr:colOff>0</xdr:colOff>
      <xdr:row>38</xdr:row>
      <xdr:rowOff>120457</xdr:rowOff>
    </xdr:to>
    <xdr:cxnSp macro="">
      <xdr:nvCxnSpPr>
        <xdr:cNvPr id="129" name="直線コネクタ 128">
          <a:extLst>
            <a:ext uri="{FF2B5EF4-FFF2-40B4-BE49-F238E27FC236}">
              <a16:creationId xmlns:a16="http://schemas.microsoft.com/office/drawing/2014/main" id="{F2AF6772-D0D6-40A1-A911-25FB6D86D41C}"/>
            </a:ext>
          </a:extLst>
        </xdr:cNvPr>
        <xdr:cNvCxnSpPr/>
      </xdr:nvCxnSpPr>
      <xdr:spPr>
        <a:xfrm flipV="1">
          <a:off x="8686800" y="6286170"/>
          <a:ext cx="74295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71028</xdr:rowOff>
    </xdr:from>
    <xdr:to>
      <xdr:col>46</xdr:col>
      <xdr:colOff>38100</xdr:colOff>
      <xdr:row>39</xdr:row>
      <xdr:rowOff>1178</xdr:rowOff>
    </xdr:to>
    <xdr:sp macro="" textlink="">
      <xdr:nvSpPr>
        <xdr:cNvPr id="130" name="楕円 129">
          <a:extLst>
            <a:ext uri="{FF2B5EF4-FFF2-40B4-BE49-F238E27FC236}">
              <a16:creationId xmlns:a16="http://schemas.microsoft.com/office/drawing/2014/main" id="{B4DC8098-C903-4D89-B509-D3BF8C637B62}"/>
            </a:ext>
          </a:extLst>
        </xdr:cNvPr>
        <xdr:cNvSpPr/>
      </xdr:nvSpPr>
      <xdr:spPr>
        <a:xfrm>
          <a:off x="7839075" y="623052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120457</xdr:rowOff>
    </xdr:from>
    <xdr:to>
      <xdr:col>50</xdr:col>
      <xdr:colOff>114300</xdr:colOff>
      <xdr:row>38</xdr:row>
      <xdr:rowOff>121828</xdr:rowOff>
    </xdr:to>
    <xdr:cxnSp macro="">
      <xdr:nvCxnSpPr>
        <xdr:cNvPr id="131" name="直線コネクタ 130">
          <a:extLst>
            <a:ext uri="{FF2B5EF4-FFF2-40B4-BE49-F238E27FC236}">
              <a16:creationId xmlns:a16="http://schemas.microsoft.com/office/drawing/2014/main" id="{3C6F6FFE-56DA-4799-A6AF-1696C0E2428A}"/>
            </a:ext>
          </a:extLst>
        </xdr:cNvPr>
        <xdr:cNvCxnSpPr/>
      </xdr:nvCxnSpPr>
      <xdr:spPr>
        <a:xfrm flipV="1">
          <a:off x="7886700" y="6286307"/>
          <a:ext cx="8001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58638</xdr:rowOff>
    </xdr:from>
    <xdr:to>
      <xdr:col>41</xdr:col>
      <xdr:colOff>101600</xdr:colOff>
      <xdr:row>39</xdr:row>
      <xdr:rowOff>160238</xdr:rowOff>
    </xdr:to>
    <xdr:sp macro="" textlink="">
      <xdr:nvSpPr>
        <xdr:cNvPr id="132" name="楕円 131">
          <a:extLst>
            <a:ext uri="{FF2B5EF4-FFF2-40B4-BE49-F238E27FC236}">
              <a16:creationId xmlns:a16="http://schemas.microsoft.com/office/drawing/2014/main" id="{ED4B6573-A0DB-482F-81E4-CD05AFDE4E31}"/>
            </a:ext>
          </a:extLst>
        </xdr:cNvPr>
        <xdr:cNvSpPr/>
      </xdr:nvSpPr>
      <xdr:spPr>
        <a:xfrm>
          <a:off x="7029450" y="638323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121828</xdr:rowOff>
    </xdr:from>
    <xdr:to>
      <xdr:col>45</xdr:col>
      <xdr:colOff>177800</xdr:colOff>
      <xdr:row>39</xdr:row>
      <xdr:rowOff>109438</xdr:rowOff>
    </xdr:to>
    <xdr:cxnSp macro="">
      <xdr:nvCxnSpPr>
        <xdr:cNvPr id="133" name="直線コネクタ 132">
          <a:extLst>
            <a:ext uri="{FF2B5EF4-FFF2-40B4-BE49-F238E27FC236}">
              <a16:creationId xmlns:a16="http://schemas.microsoft.com/office/drawing/2014/main" id="{B137A005-4F25-4552-978B-D57F92D62270}"/>
            </a:ext>
          </a:extLst>
        </xdr:cNvPr>
        <xdr:cNvCxnSpPr/>
      </xdr:nvCxnSpPr>
      <xdr:spPr>
        <a:xfrm flipV="1">
          <a:off x="7077075" y="6287678"/>
          <a:ext cx="809625" cy="1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6014</xdr:rowOff>
    </xdr:from>
    <xdr:to>
      <xdr:col>36</xdr:col>
      <xdr:colOff>165100</xdr:colOff>
      <xdr:row>39</xdr:row>
      <xdr:rowOff>107614</xdr:rowOff>
    </xdr:to>
    <xdr:sp macro="" textlink="">
      <xdr:nvSpPr>
        <xdr:cNvPr id="134" name="楕円 133">
          <a:extLst>
            <a:ext uri="{FF2B5EF4-FFF2-40B4-BE49-F238E27FC236}">
              <a16:creationId xmlns:a16="http://schemas.microsoft.com/office/drawing/2014/main" id="{6FC32A99-5F90-4D9B-BA46-017B7CDB84E8}"/>
            </a:ext>
          </a:extLst>
        </xdr:cNvPr>
        <xdr:cNvSpPr/>
      </xdr:nvSpPr>
      <xdr:spPr>
        <a:xfrm>
          <a:off x="6238875" y="633378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56814</xdr:rowOff>
    </xdr:from>
    <xdr:to>
      <xdr:col>41</xdr:col>
      <xdr:colOff>50800</xdr:colOff>
      <xdr:row>39</xdr:row>
      <xdr:rowOff>109438</xdr:rowOff>
    </xdr:to>
    <xdr:cxnSp macro="">
      <xdr:nvCxnSpPr>
        <xdr:cNvPr id="135" name="直線コネクタ 134">
          <a:extLst>
            <a:ext uri="{FF2B5EF4-FFF2-40B4-BE49-F238E27FC236}">
              <a16:creationId xmlns:a16="http://schemas.microsoft.com/office/drawing/2014/main" id="{4680D15E-FC62-42FB-951F-94A7CA83ADC8}"/>
            </a:ext>
          </a:extLst>
        </xdr:cNvPr>
        <xdr:cNvCxnSpPr/>
      </xdr:nvCxnSpPr>
      <xdr:spPr>
        <a:xfrm>
          <a:off x="6286500" y="6381414"/>
          <a:ext cx="790575" cy="4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A016BD47-C9EA-478E-AB74-A84FFE6F337E}"/>
            </a:ext>
          </a:extLst>
        </xdr:cNvPr>
        <xdr:cNvSpPr txBox="1"/>
      </xdr:nvSpPr>
      <xdr:spPr>
        <a:xfrm>
          <a:off x="8458277" y="65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FAF61040-6048-4155-9CE1-5EFE5C46D3FC}"/>
            </a:ext>
          </a:extLst>
        </xdr:cNvPr>
        <xdr:cNvSpPr txBox="1"/>
      </xdr:nvSpPr>
      <xdr:spPr>
        <a:xfrm>
          <a:off x="7677227" y="651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77ED8512-B4CE-4844-BBD1-934AF1B80213}"/>
            </a:ext>
          </a:extLst>
        </xdr:cNvPr>
        <xdr:cNvSpPr txBox="1"/>
      </xdr:nvSpPr>
      <xdr:spPr>
        <a:xfrm>
          <a:off x="6867602" y="6526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A1C068F6-35D0-40E8-BE44-072DBD20217E}"/>
            </a:ext>
          </a:extLst>
        </xdr:cNvPr>
        <xdr:cNvSpPr txBox="1"/>
      </xdr:nvSpPr>
      <xdr:spPr>
        <a:xfrm>
          <a:off x="6067502" y="653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16334</xdr:rowOff>
    </xdr:from>
    <xdr:ext cx="534377" cy="259045"/>
    <xdr:sp macro="" textlink="">
      <xdr:nvSpPr>
        <xdr:cNvPr id="140" name="n_1mainValue【道路】&#10;一人当たり延長">
          <a:extLst>
            <a:ext uri="{FF2B5EF4-FFF2-40B4-BE49-F238E27FC236}">
              <a16:creationId xmlns:a16="http://schemas.microsoft.com/office/drawing/2014/main" id="{EF7E07F3-BB84-4988-8991-9615B0734D5A}"/>
            </a:ext>
          </a:extLst>
        </xdr:cNvPr>
        <xdr:cNvSpPr txBox="1"/>
      </xdr:nvSpPr>
      <xdr:spPr>
        <a:xfrm>
          <a:off x="8429136" y="60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17706</xdr:rowOff>
    </xdr:from>
    <xdr:ext cx="534377" cy="259045"/>
    <xdr:sp macro="" textlink="">
      <xdr:nvSpPr>
        <xdr:cNvPr id="141" name="n_2mainValue【道路】&#10;一人当たり延長">
          <a:extLst>
            <a:ext uri="{FF2B5EF4-FFF2-40B4-BE49-F238E27FC236}">
              <a16:creationId xmlns:a16="http://schemas.microsoft.com/office/drawing/2014/main" id="{3D2991DC-F63F-4CBC-9E92-CAACC2B00B41}"/>
            </a:ext>
          </a:extLst>
        </xdr:cNvPr>
        <xdr:cNvSpPr txBox="1"/>
      </xdr:nvSpPr>
      <xdr:spPr>
        <a:xfrm>
          <a:off x="7648086" y="601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5315</xdr:rowOff>
    </xdr:from>
    <xdr:ext cx="469744" cy="259045"/>
    <xdr:sp macro="" textlink="">
      <xdr:nvSpPr>
        <xdr:cNvPr id="142" name="n_3mainValue【道路】&#10;一人当たり延長">
          <a:extLst>
            <a:ext uri="{FF2B5EF4-FFF2-40B4-BE49-F238E27FC236}">
              <a16:creationId xmlns:a16="http://schemas.microsoft.com/office/drawing/2014/main" id="{76640C10-B38F-40DB-A5D8-C11093BFDBF0}"/>
            </a:ext>
          </a:extLst>
        </xdr:cNvPr>
        <xdr:cNvSpPr txBox="1"/>
      </xdr:nvSpPr>
      <xdr:spPr>
        <a:xfrm>
          <a:off x="6867602" y="617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124142</xdr:rowOff>
    </xdr:from>
    <xdr:ext cx="469744" cy="259045"/>
    <xdr:sp macro="" textlink="">
      <xdr:nvSpPr>
        <xdr:cNvPr id="143" name="n_4mainValue【道路】&#10;一人当たり延長">
          <a:extLst>
            <a:ext uri="{FF2B5EF4-FFF2-40B4-BE49-F238E27FC236}">
              <a16:creationId xmlns:a16="http://schemas.microsoft.com/office/drawing/2014/main" id="{873D2982-AD8C-4F3C-B095-7D6D051C14C0}"/>
            </a:ext>
          </a:extLst>
        </xdr:cNvPr>
        <xdr:cNvSpPr txBox="1"/>
      </xdr:nvSpPr>
      <xdr:spPr>
        <a:xfrm>
          <a:off x="6067502" y="61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6EB601E2-D95B-4EF2-8302-708DE226924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FB12A0AE-32F2-463F-9428-886040AE59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546EFFA5-8F17-4411-8BD9-F7E7FD442056}"/>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945AC9D0-27A5-47C2-9DD8-11E41174B762}"/>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AFA22706-11C2-4314-85CA-4C117BAB41AD}"/>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AEF9B55A-CBF7-4566-863F-93EDF6CA02FC}"/>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9F186E87-A9B1-4F07-B8D2-D6264283671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3068378-2FF2-40FA-B255-EA60828C77D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174B2FDC-8F29-4522-921C-FEC364491A6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F93F20DB-4202-4AD1-9196-6F0999E01D7E}"/>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FF50D1C8-3EA3-4706-8E75-8D069EFEF802}"/>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CD3192E3-E44A-4259-A23D-F6707F40A8C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5D3D3A43-E355-4D8D-B3D0-FE0B77B9A47F}"/>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ACF7BCCB-3677-4840-92F1-1776B244F9B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8F568784-D6AA-4133-89CF-AA1646B4CF96}"/>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64A5B932-EF4A-46BC-B17C-C58247109DBD}"/>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2A2D2B59-0803-4B1E-B7E1-33A8074E973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2D8E67BA-3338-491A-945B-DB5BF97D2D28}"/>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DF6C169F-D94A-4C93-BF6E-BA974177AD67}"/>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96D386DD-0E8A-4513-8467-391B46EAEE3C}"/>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D25193A9-90A1-4693-ABC3-AC1B6E75C6D5}"/>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60F47E34-356E-44BF-86DF-582DE5E54490}"/>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2106F669-1898-47B1-BB0C-2FDF5722796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C7303D97-8F9C-4171-B637-220EEACBAD2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538A7C3E-C827-4359-BD23-2A5395F08D04}"/>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ACB60F94-A119-41E3-9A3F-5A2AD3B454C5}"/>
            </a:ext>
          </a:extLst>
        </xdr:cNvPr>
        <xdr:cNvCxnSpPr/>
      </xdr:nvCxnSpPr>
      <xdr:spPr>
        <a:xfrm flipV="1">
          <a:off x="4180840" y="9114881"/>
          <a:ext cx="0" cy="1164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B4EBC257-9291-4268-A912-139203EA30B3}"/>
            </a:ext>
          </a:extLst>
        </xdr:cNvPr>
        <xdr:cNvSpPr txBox="1"/>
      </xdr:nvSpPr>
      <xdr:spPr>
        <a:xfrm>
          <a:off x="4219575" y="1027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213C6D85-DD29-4E62-AC8A-D011E2F267CE}"/>
            </a:ext>
          </a:extLst>
        </xdr:cNvPr>
        <xdr:cNvCxnSpPr/>
      </xdr:nvCxnSpPr>
      <xdr:spPr>
        <a:xfrm>
          <a:off x="4105275" y="102792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92584ADD-5E18-45EC-A682-E0E54E534B28}"/>
            </a:ext>
          </a:extLst>
        </xdr:cNvPr>
        <xdr:cNvSpPr txBox="1"/>
      </xdr:nvSpPr>
      <xdr:spPr>
        <a:xfrm>
          <a:off x="4219575" y="8912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DB8A156B-7775-4073-A17B-A0861600F869}"/>
            </a:ext>
          </a:extLst>
        </xdr:cNvPr>
        <xdr:cNvCxnSpPr/>
      </xdr:nvCxnSpPr>
      <xdr:spPr>
        <a:xfrm>
          <a:off x="4105275" y="91148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96859E21-B9F3-4F8F-BD39-42E974BB3AF2}"/>
            </a:ext>
          </a:extLst>
        </xdr:cNvPr>
        <xdr:cNvSpPr txBox="1"/>
      </xdr:nvSpPr>
      <xdr:spPr>
        <a:xfrm>
          <a:off x="4219575"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AE4AFCC8-1C2E-453B-BA97-CD986C87AE75}"/>
            </a:ext>
          </a:extLst>
        </xdr:cNvPr>
        <xdr:cNvSpPr/>
      </xdr:nvSpPr>
      <xdr:spPr>
        <a:xfrm>
          <a:off x="4124325" y="9904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9A0E09A1-ADD6-47D5-BD2A-A0236DA4FE83}"/>
            </a:ext>
          </a:extLst>
        </xdr:cNvPr>
        <xdr:cNvSpPr/>
      </xdr:nvSpPr>
      <xdr:spPr>
        <a:xfrm>
          <a:off x="3381375" y="988676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7A25299B-2284-47D3-98E6-93A8E65C8798}"/>
            </a:ext>
          </a:extLst>
        </xdr:cNvPr>
        <xdr:cNvSpPr/>
      </xdr:nvSpPr>
      <xdr:spPr>
        <a:xfrm>
          <a:off x="2571750" y="987506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33992CB6-0905-47DB-95B1-B4AB3010EC1B}"/>
            </a:ext>
          </a:extLst>
        </xdr:cNvPr>
        <xdr:cNvSpPr/>
      </xdr:nvSpPr>
      <xdr:spPr>
        <a:xfrm>
          <a:off x="1781175" y="98473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3B1AC4F5-7754-4A59-9FF1-6E5AD567262E}"/>
            </a:ext>
          </a:extLst>
        </xdr:cNvPr>
        <xdr:cNvSpPr/>
      </xdr:nvSpPr>
      <xdr:spPr>
        <a:xfrm>
          <a:off x="981075" y="983252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FDD1DA1-9384-4893-BB93-7CCC399E6C18}"/>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62E939AA-5E7B-45DE-98D4-E7F2397DDB23}"/>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F288144-7380-4B2D-8654-5F4BF7258860}"/>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1FC1393-2136-43D3-8F17-C372F106F85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90A2CAD-D7A6-4173-BD2A-6BA3AD1FF38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92891</xdr:rowOff>
    </xdr:from>
    <xdr:to>
      <xdr:col>24</xdr:col>
      <xdr:colOff>114300</xdr:colOff>
      <xdr:row>62</xdr:row>
      <xdr:rowOff>23041</xdr:rowOff>
    </xdr:to>
    <xdr:sp macro="" textlink="">
      <xdr:nvSpPr>
        <xdr:cNvPr id="185" name="楕円 184">
          <a:extLst>
            <a:ext uri="{FF2B5EF4-FFF2-40B4-BE49-F238E27FC236}">
              <a16:creationId xmlns:a16="http://schemas.microsoft.com/office/drawing/2014/main" id="{AA03544B-2456-428E-9D23-6CE17135A31F}"/>
            </a:ext>
          </a:extLst>
        </xdr:cNvPr>
        <xdr:cNvSpPr/>
      </xdr:nvSpPr>
      <xdr:spPr>
        <a:xfrm>
          <a:off x="4124325" y="99798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71318</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456DBC3-012E-410E-9937-CB28B6621CC6}"/>
            </a:ext>
          </a:extLst>
        </xdr:cNvPr>
        <xdr:cNvSpPr txBox="1"/>
      </xdr:nvSpPr>
      <xdr:spPr>
        <a:xfrm>
          <a:off x="4219575" y="995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66766</xdr:rowOff>
    </xdr:from>
    <xdr:to>
      <xdr:col>20</xdr:col>
      <xdr:colOff>38100</xdr:colOff>
      <xdr:row>61</xdr:row>
      <xdr:rowOff>168366</xdr:rowOff>
    </xdr:to>
    <xdr:sp macro="" textlink="">
      <xdr:nvSpPr>
        <xdr:cNvPr id="187" name="楕円 186">
          <a:extLst>
            <a:ext uri="{FF2B5EF4-FFF2-40B4-BE49-F238E27FC236}">
              <a16:creationId xmlns:a16="http://schemas.microsoft.com/office/drawing/2014/main" id="{3AB0F190-6C39-4AA1-B105-90D7E001E1DB}"/>
            </a:ext>
          </a:extLst>
        </xdr:cNvPr>
        <xdr:cNvSpPr/>
      </xdr:nvSpPr>
      <xdr:spPr>
        <a:xfrm>
          <a:off x="3381375" y="99505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117566</xdr:rowOff>
    </xdr:from>
    <xdr:to>
      <xdr:col>24</xdr:col>
      <xdr:colOff>63500</xdr:colOff>
      <xdr:row>61</xdr:row>
      <xdr:rowOff>143691</xdr:rowOff>
    </xdr:to>
    <xdr:cxnSp macro="">
      <xdr:nvCxnSpPr>
        <xdr:cNvPr id="188" name="直線コネクタ 187">
          <a:extLst>
            <a:ext uri="{FF2B5EF4-FFF2-40B4-BE49-F238E27FC236}">
              <a16:creationId xmlns:a16="http://schemas.microsoft.com/office/drawing/2014/main" id="{9D3AFA79-9E3E-4835-820B-07AC113877DA}"/>
            </a:ext>
          </a:extLst>
        </xdr:cNvPr>
        <xdr:cNvCxnSpPr/>
      </xdr:nvCxnSpPr>
      <xdr:spPr>
        <a:xfrm>
          <a:off x="3429000" y="10007691"/>
          <a:ext cx="752475"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50437</xdr:rowOff>
    </xdr:from>
    <xdr:to>
      <xdr:col>15</xdr:col>
      <xdr:colOff>101600</xdr:colOff>
      <xdr:row>61</xdr:row>
      <xdr:rowOff>152037</xdr:rowOff>
    </xdr:to>
    <xdr:sp macro="" textlink="">
      <xdr:nvSpPr>
        <xdr:cNvPr id="189" name="楕円 188">
          <a:extLst>
            <a:ext uri="{FF2B5EF4-FFF2-40B4-BE49-F238E27FC236}">
              <a16:creationId xmlns:a16="http://schemas.microsoft.com/office/drawing/2014/main" id="{03034894-7B5A-4AD4-B4EC-259AC470E667}"/>
            </a:ext>
          </a:extLst>
        </xdr:cNvPr>
        <xdr:cNvSpPr/>
      </xdr:nvSpPr>
      <xdr:spPr>
        <a:xfrm>
          <a:off x="2571750" y="993421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101237</xdr:rowOff>
    </xdr:from>
    <xdr:to>
      <xdr:col>19</xdr:col>
      <xdr:colOff>177800</xdr:colOff>
      <xdr:row>61</xdr:row>
      <xdr:rowOff>117566</xdr:rowOff>
    </xdr:to>
    <xdr:cxnSp macro="">
      <xdr:nvCxnSpPr>
        <xdr:cNvPr id="190" name="直線コネクタ 189">
          <a:extLst>
            <a:ext uri="{FF2B5EF4-FFF2-40B4-BE49-F238E27FC236}">
              <a16:creationId xmlns:a16="http://schemas.microsoft.com/office/drawing/2014/main" id="{409C6C54-5E73-42C1-A54E-9C1F5B6DC2EC}"/>
            </a:ext>
          </a:extLst>
        </xdr:cNvPr>
        <xdr:cNvCxnSpPr/>
      </xdr:nvCxnSpPr>
      <xdr:spPr>
        <a:xfrm>
          <a:off x="2619375" y="9991362"/>
          <a:ext cx="80962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29210</xdr:rowOff>
    </xdr:from>
    <xdr:to>
      <xdr:col>10</xdr:col>
      <xdr:colOff>165100</xdr:colOff>
      <xdr:row>61</xdr:row>
      <xdr:rowOff>130810</xdr:rowOff>
    </xdr:to>
    <xdr:sp macro="" textlink="">
      <xdr:nvSpPr>
        <xdr:cNvPr id="191" name="楕円 190">
          <a:extLst>
            <a:ext uri="{FF2B5EF4-FFF2-40B4-BE49-F238E27FC236}">
              <a16:creationId xmlns:a16="http://schemas.microsoft.com/office/drawing/2014/main" id="{28F04D9F-D96E-4CD4-A1FB-D50C40B9D82B}"/>
            </a:ext>
          </a:extLst>
        </xdr:cNvPr>
        <xdr:cNvSpPr/>
      </xdr:nvSpPr>
      <xdr:spPr>
        <a:xfrm>
          <a:off x="1781175" y="9912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80010</xdr:rowOff>
    </xdr:from>
    <xdr:to>
      <xdr:col>15</xdr:col>
      <xdr:colOff>50800</xdr:colOff>
      <xdr:row>61</xdr:row>
      <xdr:rowOff>101237</xdr:rowOff>
    </xdr:to>
    <xdr:cxnSp macro="">
      <xdr:nvCxnSpPr>
        <xdr:cNvPr id="192" name="直線コネクタ 191">
          <a:extLst>
            <a:ext uri="{FF2B5EF4-FFF2-40B4-BE49-F238E27FC236}">
              <a16:creationId xmlns:a16="http://schemas.microsoft.com/office/drawing/2014/main" id="{9120AC65-52F5-46DC-93EA-01B17FC23995}"/>
            </a:ext>
          </a:extLst>
        </xdr:cNvPr>
        <xdr:cNvCxnSpPr/>
      </xdr:nvCxnSpPr>
      <xdr:spPr>
        <a:xfrm>
          <a:off x="1828800" y="9970135"/>
          <a:ext cx="790575"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3084</xdr:rowOff>
    </xdr:from>
    <xdr:to>
      <xdr:col>6</xdr:col>
      <xdr:colOff>38100</xdr:colOff>
      <xdr:row>61</xdr:row>
      <xdr:rowOff>104684</xdr:rowOff>
    </xdr:to>
    <xdr:sp macro="" textlink="">
      <xdr:nvSpPr>
        <xdr:cNvPr id="193" name="楕円 192">
          <a:extLst>
            <a:ext uri="{FF2B5EF4-FFF2-40B4-BE49-F238E27FC236}">
              <a16:creationId xmlns:a16="http://schemas.microsoft.com/office/drawing/2014/main" id="{771A7DB2-557B-48B2-AE85-54E6E5D96874}"/>
            </a:ext>
          </a:extLst>
        </xdr:cNvPr>
        <xdr:cNvSpPr/>
      </xdr:nvSpPr>
      <xdr:spPr>
        <a:xfrm>
          <a:off x="981075" y="989003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53884</xdr:rowOff>
    </xdr:from>
    <xdr:to>
      <xdr:col>10</xdr:col>
      <xdr:colOff>114300</xdr:colOff>
      <xdr:row>61</xdr:row>
      <xdr:rowOff>80010</xdr:rowOff>
    </xdr:to>
    <xdr:cxnSp macro="">
      <xdr:nvCxnSpPr>
        <xdr:cNvPr id="194" name="直線コネクタ 193">
          <a:extLst>
            <a:ext uri="{FF2B5EF4-FFF2-40B4-BE49-F238E27FC236}">
              <a16:creationId xmlns:a16="http://schemas.microsoft.com/office/drawing/2014/main" id="{3EBDBECF-7D80-4BF1-81D7-BE3AC66CD68F}"/>
            </a:ext>
          </a:extLst>
        </xdr:cNvPr>
        <xdr:cNvCxnSpPr/>
      </xdr:nvCxnSpPr>
      <xdr:spPr>
        <a:xfrm>
          <a:off x="1028700" y="9937659"/>
          <a:ext cx="800100" cy="3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117946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7FDC261D-C5B9-44BE-AC76-2C7881D3460B}"/>
            </a:ext>
          </a:extLst>
        </xdr:cNvPr>
        <xdr:cNvSpPr txBox="1"/>
      </xdr:nvSpPr>
      <xdr:spPr>
        <a:xfrm>
          <a:off x="3239144" y="968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F57BF454-F0F9-42A6-96E8-D8836276C393}"/>
            </a:ext>
          </a:extLst>
        </xdr:cNvPr>
        <xdr:cNvSpPr txBox="1"/>
      </xdr:nvSpPr>
      <xdr:spPr>
        <a:xfrm>
          <a:off x="2439044"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72226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CA8E2CB-F8EC-45DC-A583-0655C0EFE348}"/>
            </a:ext>
          </a:extLst>
        </xdr:cNvPr>
        <xdr:cNvSpPr txBox="1"/>
      </xdr:nvSpPr>
      <xdr:spPr>
        <a:xfrm>
          <a:off x="1648469" y="9632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50999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4EF28EE-01BF-4F09-B925-58B700CED2F6}"/>
            </a:ext>
          </a:extLst>
        </xdr:cNvPr>
        <xdr:cNvSpPr txBox="1"/>
      </xdr:nvSpPr>
      <xdr:spPr>
        <a:xfrm>
          <a:off x="848369" y="9610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159493</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590FFC8A-BDC2-4CE1-A774-739A14027A22}"/>
            </a:ext>
          </a:extLst>
        </xdr:cNvPr>
        <xdr:cNvSpPr txBox="1"/>
      </xdr:nvSpPr>
      <xdr:spPr>
        <a:xfrm>
          <a:off x="3239144" y="10049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143164</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662D95A-3EF2-46F0-AE56-15651A494CDC}"/>
            </a:ext>
          </a:extLst>
        </xdr:cNvPr>
        <xdr:cNvSpPr txBox="1"/>
      </xdr:nvSpPr>
      <xdr:spPr>
        <a:xfrm>
          <a:off x="2439044" y="1002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121937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C5DFA93E-F414-47CD-BD92-6D7610FBCAA4}"/>
            </a:ext>
          </a:extLst>
        </xdr:cNvPr>
        <xdr:cNvSpPr txBox="1"/>
      </xdr:nvSpPr>
      <xdr:spPr>
        <a:xfrm>
          <a:off x="1648469" y="1001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6D8E83AA-DA5B-4221-9DE6-6928C011E1A5}"/>
            </a:ext>
          </a:extLst>
        </xdr:cNvPr>
        <xdr:cNvSpPr txBox="1"/>
      </xdr:nvSpPr>
      <xdr:spPr>
        <a:xfrm>
          <a:off x="848369" y="998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06F59D2-236F-4FB8-97A9-FD5E08B83C1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7396840-29F4-4091-BB99-B611D2B543D1}"/>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E41B7E8-63AD-4EDA-A4A3-1FB01A7A0EAB}"/>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B73B714-0C06-42D9-A128-809DE862382E}"/>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B168C577-63C2-4F20-A605-71881377DD5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D9DC86C0-CCB2-4BB6-961B-CE0B033AE99F}"/>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B11DD49-465C-4EAA-950E-ECE024BC85B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1A7A112-D96F-4972-8C21-791DBDD31980}"/>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3C158086-22FD-4141-B55B-5D9EE3FD9264}"/>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594D3DA9-529C-4A09-9F0B-CB132A2EE96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E3555272-3B47-4539-9FDE-AAF289307B4E}"/>
            </a:ext>
          </a:extLst>
        </xdr:cNvPr>
        <xdr:cNvCxnSpPr/>
      </xdr:nvCxnSpPr>
      <xdr:spPr>
        <a:xfrm>
          <a:off x="5953125" y="1037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77178C10-437E-40E8-976A-D024DBECD66A}"/>
            </a:ext>
          </a:extLst>
        </xdr:cNvPr>
        <xdr:cNvSpPr txBox="1"/>
      </xdr:nvSpPr>
      <xdr:spPr>
        <a:xfrm>
          <a:off x="5723389" y="10236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33549DCB-2EF6-4F9F-B075-E26815A308B7}"/>
            </a:ext>
          </a:extLst>
        </xdr:cNvPr>
        <xdr:cNvCxnSpPr/>
      </xdr:nvCxnSpPr>
      <xdr:spPr>
        <a:xfrm>
          <a:off x="5953125" y="994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B852F5D0-807B-415E-BC39-9C029322ED4E}"/>
            </a:ext>
          </a:extLst>
        </xdr:cNvPr>
        <xdr:cNvSpPr txBox="1"/>
      </xdr:nvSpPr>
      <xdr:spPr>
        <a:xfrm>
          <a:off x="5421206" y="980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34284FAC-FF55-4E73-98CB-B962A0ADFD6E}"/>
            </a:ext>
          </a:extLst>
        </xdr:cNvPr>
        <xdr:cNvCxnSpPr/>
      </xdr:nvCxnSpPr>
      <xdr:spPr>
        <a:xfrm>
          <a:off x="5953125" y="951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875E7489-51FC-4339-9F72-0A4AB86732C5}"/>
            </a:ext>
          </a:extLst>
        </xdr:cNvPr>
        <xdr:cNvSpPr txBox="1"/>
      </xdr:nvSpPr>
      <xdr:spPr>
        <a:xfrm>
          <a:off x="5421206" y="9379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3C7D568C-0850-41D4-9984-E8D10A5DCDC5}"/>
            </a:ext>
          </a:extLst>
        </xdr:cNvPr>
        <xdr:cNvCxnSpPr/>
      </xdr:nvCxnSpPr>
      <xdr:spPr>
        <a:xfrm>
          <a:off x="5953125" y="9077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3EDD2969-4D1A-476B-8A51-07ABEB772330}"/>
            </a:ext>
          </a:extLst>
        </xdr:cNvPr>
        <xdr:cNvSpPr txBox="1"/>
      </xdr:nvSpPr>
      <xdr:spPr>
        <a:xfrm>
          <a:off x="5421206" y="8941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DAE8C1B5-BC23-4FBD-81D3-222159D01EC0}"/>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41C25068-6205-4DFB-AFCB-77775310E163}"/>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9B8678F5-D6E4-4865-A6C5-C0AA20A540D5}"/>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353A09DE-34E9-48FB-BFB0-33CAC0C7F5CB}"/>
            </a:ext>
          </a:extLst>
        </xdr:cNvPr>
        <xdr:cNvCxnSpPr/>
      </xdr:nvCxnSpPr>
      <xdr:spPr>
        <a:xfrm flipV="1">
          <a:off x="9429115" y="9356325"/>
          <a:ext cx="0" cy="1000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EFACCA74-EDAD-4A22-8C61-14C31140396A}"/>
            </a:ext>
          </a:extLst>
        </xdr:cNvPr>
        <xdr:cNvSpPr txBox="1"/>
      </xdr:nvSpPr>
      <xdr:spPr>
        <a:xfrm>
          <a:off x="9467850" y="1036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977579AF-D5E8-4A9E-BF6F-CC46E39E37B8}"/>
            </a:ext>
          </a:extLst>
        </xdr:cNvPr>
        <xdr:cNvCxnSpPr/>
      </xdr:nvCxnSpPr>
      <xdr:spPr>
        <a:xfrm>
          <a:off x="9363075" y="1035656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392EA841-696B-4B36-89A9-724A2F527D82}"/>
            </a:ext>
          </a:extLst>
        </xdr:cNvPr>
        <xdr:cNvSpPr txBox="1"/>
      </xdr:nvSpPr>
      <xdr:spPr>
        <a:xfrm>
          <a:off x="9467850" y="9144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12154B7D-6600-4C5B-8587-93A1A9FE2494}"/>
            </a:ext>
          </a:extLst>
        </xdr:cNvPr>
        <xdr:cNvCxnSpPr/>
      </xdr:nvCxnSpPr>
      <xdr:spPr>
        <a:xfrm>
          <a:off x="9363075" y="93563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1663E4B5-24C6-4AD8-AAFE-23EE6545D0F8}"/>
            </a:ext>
          </a:extLst>
        </xdr:cNvPr>
        <xdr:cNvSpPr txBox="1"/>
      </xdr:nvSpPr>
      <xdr:spPr>
        <a:xfrm>
          <a:off x="9467850" y="99540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25E707ED-CA3D-4C24-8B9D-3C4D06A22C8E}"/>
            </a:ext>
          </a:extLst>
        </xdr:cNvPr>
        <xdr:cNvSpPr/>
      </xdr:nvSpPr>
      <xdr:spPr>
        <a:xfrm>
          <a:off x="9401175" y="997560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873B193A-3B42-4A1C-A43F-16ED923D0279}"/>
            </a:ext>
          </a:extLst>
        </xdr:cNvPr>
        <xdr:cNvSpPr/>
      </xdr:nvSpPr>
      <xdr:spPr>
        <a:xfrm>
          <a:off x="8639175" y="9972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61BA8EE3-89AA-4517-98B0-85E0E4BC8C0B}"/>
            </a:ext>
          </a:extLst>
        </xdr:cNvPr>
        <xdr:cNvSpPr/>
      </xdr:nvSpPr>
      <xdr:spPr>
        <a:xfrm>
          <a:off x="7839075" y="99756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618550CB-C9C1-4DCA-9F37-F3BF005111F4}"/>
            </a:ext>
          </a:extLst>
        </xdr:cNvPr>
        <xdr:cNvSpPr/>
      </xdr:nvSpPr>
      <xdr:spPr>
        <a:xfrm>
          <a:off x="7029450" y="99819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9A52A323-2DAD-4273-B702-DBC2897F4731}"/>
            </a:ext>
          </a:extLst>
        </xdr:cNvPr>
        <xdr:cNvSpPr/>
      </xdr:nvSpPr>
      <xdr:spPr>
        <a:xfrm>
          <a:off x="6238875" y="1001099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AC56589-CD9F-47CA-9AC4-01E592FDFF1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D9B9E5B-AAB0-4B29-BB0E-6A1EE037380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CE12496-E33C-45DA-8AB9-59439370E52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61C1680-D5D2-404E-92CA-BC7B58B1A45A}"/>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56F251F-1485-4B3A-BB55-FDC328242179}"/>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37312</xdr:rowOff>
    </xdr:from>
    <xdr:to>
      <xdr:col>55</xdr:col>
      <xdr:colOff>50800</xdr:colOff>
      <xdr:row>61</xdr:row>
      <xdr:rowOff>138912</xdr:rowOff>
    </xdr:to>
    <xdr:sp macro="" textlink="">
      <xdr:nvSpPr>
        <xdr:cNvPr id="240" name="楕円 239">
          <a:extLst>
            <a:ext uri="{FF2B5EF4-FFF2-40B4-BE49-F238E27FC236}">
              <a16:creationId xmlns:a16="http://schemas.microsoft.com/office/drawing/2014/main" id="{0457CFFF-3FD5-43FE-9EB7-B1EE693EF3D3}"/>
            </a:ext>
          </a:extLst>
        </xdr:cNvPr>
        <xdr:cNvSpPr/>
      </xdr:nvSpPr>
      <xdr:spPr>
        <a:xfrm>
          <a:off x="9401175" y="992426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60189</xdr:rowOff>
    </xdr:from>
    <xdr:ext cx="534377" cy="259045"/>
    <xdr:sp macro="" textlink="">
      <xdr:nvSpPr>
        <xdr:cNvPr id="241" name="【橋りょう・トンネル】&#10;一人当たり有形固定資産（償却資産）額該当値テキスト">
          <a:extLst>
            <a:ext uri="{FF2B5EF4-FFF2-40B4-BE49-F238E27FC236}">
              <a16:creationId xmlns:a16="http://schemas.microsoft.com/office/drawing/2014/main" id="{3A781902-C3C0-4483-A18D-E1E8DDE4BDDD}"/>
            </a:ext>
          </a:extLst>
        </xdr:cNvPr>
        <xdr:cNvSpPr txBox="1"/>
      </xdr:nvSpPr>
      <xdr:spPr>
        <a:xfrm>
          <a:off x="9467850" y="978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37092</xdr:rowOff>
    </xdr:from>
    <xdr:to>
      <xdr:col>50</xdr:col>
      <xdr:colOff>165100</xdr:colOff>
      <xdr:row>61</xdr:row>
      <xdr:rowOff>138692</xdr:rowOff>
    </xdr:to>
    <xdr:sp macro="" textlink="">
      <xdr:nvSpPr>
        <xdr:cNvPr id="242" name="楕円 241">
          <a:extLst>
            <a:ext uri="{FF2B5EF4-FFF2-40B4-BE49-F238E27FC236}">
              <a16:creationId xmlns:a16="http://schemas.microsoft.com/office/drawing/2014/main" id="{E9D7C00C-E74C-4542-AB29-76940BD86849}"/>
            </a:ext>
          </a:extLst>
        </xdr:cNvPr>
        <xdr:cNvSpPr/>
      </xdr:nvSpPr>
      <xdr:spPr>
        <a:xfrm>
          <a:off x="8639175" y="992404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87892</xdr:rowOff>
    </xdr:from>
    <xdr:to>
      <xdr:col>55</xdr:col>
      <xdr:colOff>0</xdr:colOff>
      <xdr:row>61</xdr:row>
      <xdr:rowOff>88112</xdr:rowOff>
    </xdr:to>
    <xdr:cxnSp macro="">
      <xdr:nvCxnSpPr>
        <xdr:cNvPr id="243" name="直線コネクタ 242">
          <a:extLst>
            <a:ext uri="{FF2B5EF4-FFF2-40B4-BE49-F238E27FC236}">
              <a16:creationId xmlns:a16="http://schemas.microsoft.com/office/drawing/2014/main" id="{10FB35F3-4499-452B-897A-19E93D600A66}"/>
            </a:ext>
          </a:extLst>
        </xdr:cNvPr>
        <xdr:cNvCxnSpPr/>
      </xdr:nvCxnSpPr>
      <xdr:spPr>
        <a:xfrm>
          <a:off x="8686800" y="9971667"/>
          <a:ext cx="74295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41742</xdr:rowOff>
    </xdr:from>
    <xdr:to>
      <xdr:col>46</xdr:col>
      <xdr:colOff>38100</xdr:colOff>
      <xdr:row>61</xdr:row>
      <xdr:rowOff>143342</xdr:rowOff>
    </xdr:to>
    <xdr:sp macro="" textlink="">
      <xdr:nvSpPr>
        <xdr:cNvPr id="244" name="楕円 243">
          <a:extLst>
            <a:ext uri="{FF2B5EF4-FFF2-40B4-BE49-F238E27FC236}">
              <a16:creationId xmlns:a16="http://schemas.microsoft.com/office/drawing/2014/main" id="{F5B42E8D-F6B9-41DB-9E07-D1F358553726}"/>
            </a:ext>
          </a:extLst>
        </xdr:cNvPr>
        <xdr:cNvSpPr/>
      </xdr:nvSpPr>
      <xdr:spPr>
        <a:xfrm>
          <a:off x="7839075" y="99318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87892</xdr:rowOff>
    </xdr:from>
    <xdr:to>
      <xdr:col>50</xdr:col>
      <xdr:colOff>114300</xdr:colOff>
      <xdr:row>61</xdr:row>
      <xdr:rowOff>92542</xdr:rowOff>
    </xdr:to>
    <xdr:cxnSp macro="">
      <xdr:nvCxnSpPr>
        <xdr:cNvPr id="245" name="直線コネクタ 244">
          <a:extLst>
            <a:ext uri="{FF2B5EF4-FFF2-40B4-BE49-F238E27FC236}">
              <a16:creationId xmlns:a16="http://schemas.microsoft.com/office/drawing/2014/main" id="{92B12B08-BFBF-4C2E-BA56-FBD86AF9CBAF}"/>
            </a:ext>
          </a:extLst>
        </xdr:cNvPr>
        <xdr:cNvCxnSpPr/>
      </xdr:nvCxnSpPr>
      <xdr:spPr>
        <a:xfrm flipV="1">
          <a:off x="7886700" y="9971667"/>
          <a:ext cx="800100" cy="7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46510</xdr:rowOff>
    </xdr:from>
    <xdr:to>
      <xdr:col>41</xdr:col>
      <xdr:colOff>101600</xdr:colOff>
      <xdr:row>61</xdr:row>
      <xdr:rowOff>148110</xdr:rowOff>
    </xdr:to>
    <xdr:sp macro="" textlink="">
      <xdr:nvSpPr>
        <xdr:cNvPr id="246" name="楕円 245">
          <a:extLst>
            <a:ext uri="{FF2B5EF4-FFF2-40B4-BE49-F238E27FC236}">
              <a16:creationId xmlns:a16="http://schemas.microsoft.com/office/drawing/2014/main" id="{64DF31AD-8EF3-4D31-8FC6-2C909D9A2D6A}"/>
            </a:ext>
          </a:extLst>
        </xdr:cNvPr>
        <xdr:cNvSpPr/>
      </xdr:nvSpPr>
      <xdr:spPr>
        <a:xfrm>
          <a:off x="7029450" y="99366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92542</xdr:rowOff>
    </xdr:from>
    <xdr:to>
      <xdr:col>45</xdr:col>
      <xdr:colOff>177800</xdr:colOff>
      <xdr:row>61</xdr:row>
      <xdr:rowOff>97310</xdr:rowOff>
    </xdr:to>
    <xdr:cxnSp macro="">
      <xdr:nvCxnSpPr>
        <xdr:cNvPr id="247" name="直線コネクタ 246">
          <a:extLst>
            <a:ext uri="{FF2B5EF4-FFF2-40B4-BE49-F238E27FC236}">
              <a16:creationId xmlns:a16="http://schemas.microsoft.com/office/drawing/2014/main" id="{15E8D10D-359D-4D79-A5AF-85F625339052}"/>
            </a:ext>
          </a:extLst>
        </xdr:cNvPr>
        <xdr:cNvCxnSpPr/>
      </xdr:nvCxnSpPr>
      <xdr:spPr>
        <a:xfrm flipV="1">
          <a:off x="7077075" y="9979492"/>
          <a:ext cx="809625"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46986</xdr:rowOff>
    </xdr:from>
    <xdr:to>
      <xdr:col>36</xdr:col>
      <xdr:colOff>165100</xdr:colOff>
      <xdr:row>61</xdr:row>
      <xdr:rowOff>148586</xdr:rowOff>
    </xdr:to>
    <xdr:sp macro="" textlink="">
      <xdr:nvSpPr>
        <xdr:cNvPr id="248" name="楕円 247">
          <a:extLst>
            <a:ext uri="{FF2B5EF4-FFF2-40B4-BE49-F238E27FC236}">
              <a16:creationId xmlns:a16="http://schemas.microsoft.com/office/drawing/2014/main" id="{37C04ADF-709D-4BAB-90FF-6D12CD658E28}"/>
            </a:ext>
          </a:extLst>
        </xdr:cNvPr>
        <xdr:cNvSpPr/>
      </xdr:nvSpPr>
      <xdr:spPr>
        <a:xfrm>
          <a:off x="6238875" y="99371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97310</xdr:rowOff>
    </xdr:from>
    <xdr:to>
      <xdr:col>41</xdr:col>
      <xdr:colOff>50800</xdr:colOff>
      <xdr:row>61</xdr:row>
      <xdr:rowOff>97786</xdr:rowOff>
    </xdr:to>
    <xdr:cxnSp macro="">
      <xdr:nvCxnSpPr>
        <xdr:cNvPr id="249" name="直線コネクタ 248">
          <a:extLst>
            <a:ext uri="{FF2B5EF4-FFF2-40B4-BE49-F238E27FC236}">
              <a16:creationId xmlns:a16="http://schemas.microsoft.com/office/drawing/2014/main" id="{9DABFF17-DA5C-4114-81A5-41C4B13E7DE6}"/>
            </a:ext>
          </a:extLst>
        </xdr:cNvPr>
        <xdr:cNvCxnSpPr/>
      </xdr:nvCxnSpPr>
      <xdr:spPr>
        <a:xfrm flipV="1">
          <a:off x="6286500" y="9984260"/>
          <a:ext cx="790575"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369E75AD-3841-488E-B8AE-B2035D344014}"/>
            </a:ext>
          </a:extLst>
        </xdr:cNvPr>
        <xdr:cNvSpPr txBox="1"/>
      </xdr:nvSpPr>
      <xdr:spPr>
        <a:xfrm>
          <a:off x="8429136" y="100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C72C41A8-6724-4165-867C-9F3B96E12C7F}"/>
            </a:ext>
          </a:extLst>
        </xdr:cNvPr>
        <xdr:cNvSpPr txBox="1"/>
      </xdr:nvSpPr>
      <xdr:spPr>
        <a:xfrm>
          <a:off x="7648086" y="1005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19E3D7CA-EDA3-4734-9B4B-CA940F8BB56C}"/>
            </a:ext>
          </a:extLst>
        </xdr:cNvPr>
        <xdr:cNvSpPr txBox="1"/>
      </xdr:nvSpPr>
      <xdr:spPr>
        <a:xfrm>
          <a:off x="6847986" y="1006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3CB809E3-6552-4989-88C1-5DE5D9F011BA}"/>
            </a:ext>
          </a:extLst>
        </xdr:cNvPr>
        <xdr:cNvSpPr txBox="1"/>
      </xdr:nvSpPr>
      <xdr:spPr>
        <a:xfrm>
          <a:off x="6038361" y="1009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155219</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21803015-DCF9-41D9-8B5E-918278F57CF3}"/>
            </a:ext>
          </a:extLst>
        </xdr:cNvPr>
        <xdr:cNvSpPr txBox="1"/>
      </xdr:nvSpPr>
      <xdr:spPr>
        <a:xfrm>
          <a:off x="8429136" y="971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159869</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06DEC94A-8F0B-4B76-8B4C-CF0ECA9BF936}"/>
            </a:ext>
          </a:extLst>
        </xdr:cNvPr>
        <xdr:cNvSpPr txBox="1"/>
      </xdr:nvSpPr>
      <xdr:spPr>
        <a:xfrm>
          <a:off x="7648086" y="972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164637</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C7707B87-D60D-4FC5-9394-4D411FCCAA05}"/>
            </a:ext>
          </a:extLst>
        </xdr:cNvPr>
        <xdr:cNvSpPr txBox="1"/>
      </xdr:nvSpPr>
      <xdr:spPr>
        <a:xfrm>
          <a:off x="6847986" y="972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165113</xdr:rowOff>
    </xdr:from>
    <xdr:ext cx="534377" cy="259045"/>
    <xdr:sp macro="" textlink="">
      <xdr:nvSpPr>
        <xdr:cNvPr id="257" name="n_4mainValue【橋りょう・トンネル】&#10;一人当たり有形固定資産（償却資産）額">
          <a:extLst>
            <a:ext uri="{FF2B5EF4-FFF2-40B4-BE49-F238E27FC236}">
              <a16:creationId xmlns:a16="http://schemas.microsoft.com/office/drawing/2014/main" id="{629BD01A-DF18-473B-8196-30FDBC0E2AC7}"/>
            </a:ext>
          </a:extLst>
        </xdr:cNvPr>
        <xdr:cNvSpPr txBox="1"/>
      </xdr:nvSpPr>
      <xdr:spPr>
        <a:xfrm>
          <a:off x="6038361" y="97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7554FFE5-52EB-460F-B887-0A043C9F002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D896CBF1-D13B-41C9-8540-4B692985645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D13FB837-C092-45A9-845F-92D55DE0B8A8}"/>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6794C8CD-1350-44A6-A291-76550BCB5F3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9772B8C0-E509-47EF-A26D-E4302315E29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778CCB01-0CE6-4787-B994-7271D499B321}"/>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1AD200FC-6AD4-4311-B275-3F95389278E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5E3922CD-6766-4A8E-B0AC-853B2A16FC9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D3B18F4E-40DE-4911-9D4B-CF897FED9A8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1EBDC983-2C78-4B8E-8FEF-AED2469B11A0}"/>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711AD0C9-4FB1-44C4-BFE1-06444EA7683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6753E87E-6B4D-4A8B-8D8D-18364DE7A408}"/>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7FD01D91-2FDF-4297-BBC7-76F11C763104}"/>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E33609A1-7232-4779-9116-4F7562C9617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5A7F1EA3-25AB-4B50-945B-98CDC7D3CEE4}"/>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5CBE3C41-9A90-438A-8F5B-F4BA811C113F}"/>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8B1C3F99-8E5F-4ADA-83EB-05D2C2333387}"/>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35FE5D38-9369-4AEC-9E0C-8632EF2F96ED}"/>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110330AA-B803-49EA-AA77-9D8692EAB7AE}"/>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EE4381BA-F5B7-40E1-8E14-8FCCAB24695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B2B314D6-2D82-4C89-96CC-45AEE518B660}"/>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314DE676-A69C-4032-B309-82F6A1C3EA6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38D5318B-9857-4543-A319-65728C9E541C}"/>
            </a:ext>
          </a:extLst>
        </xdr:cNvPr>
        <xdr:cNvCxnSpPr/>
      </xdr:nvCxnSpPr>
      <xdr:spPr>
        <a:xfrm flipV="1">
          <a:off x="4180840" y="12727178"/>
          <a:ext cx="0" cy="1206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11F223DB-C931-4507-80B5-0415ACF1A73C}"/>
            </a:ext>
          </a:extLst>
        </xdr:cNvPr>
        <xdr:cNvSpPr txBox="1"/>
      </xdr:nvSpPr>
      <xdr:spPr>
        <a:xfrm>
          <a:off x="4219575" y="13937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33A49F5D-9EC2-438C-9451-EAEDF3BBEC54}"/>
            </a:ext>
          </a:extLst>
        </xdr:cNvPr>
        <xdr:cNvCxnSpPr/>
      </xdr:nvCxnSpPr>
      <xdr:spPr>
        <a:xfrm>
          <a:off x="4105275" y="139332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AE010C0A-92CD-41C4-BF42-2055F3A79097}"/>
            </a:ext>
          </a:extLst>
        </xdr:cNvPr>
        <xdr:cNvSpPr txBox="1"/>
      </xdr:nvSpPr>
      <xdr:spPr>
        <a:xfrm>
          <a:off x="4219575" y="12515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45E4701F-6A7B-488B-A0DE-344A52E4848F}"/>
            </a:ext>
          </a:extLst>
        </xdr:cNvPr>
        <xdr:cNvCxnSpPr/>
      </xdr:nvCxnSpPr>
      <xdr:spPr>
        <a:xfrm>
          <a:off x="4105275" y="127271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A58F68EC-F460-4CED-9E83-D26893E96B57}"/>
            </a:ext>
          </a:extLst>
        </xdr:cNvPr>
        <xdr:cNvSpPr txBox="1"/>
      </xdr:nvSpPr>
      <xdr:spPr>
        <a:xfrm>
          <a:off x="4219575" y="13104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2BC4E6B2-A04E-4408-AD5A-7D04CC6515C7}"/>
            </a:ext>
          </a:extLst>
        </xdr:cNvPr>
        <xdr:cNvSpPr/>
      </xdr:nvSpPr>
      <xdr:spPr>
        <a:xfrm>
          <a:off x="4124325" y="13240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FE0B36B5-371E-4F6C-904D-5DCBAC377428}"/>
            </a:ext>
          </a:extLst>
        </xdr:cNvPr>
        <xdr:cNvSpPr/>
      </xdr:nvSpPr>
      <xdr:spPr>
        <a:xfrm>
          <a:off x="3381375" y="132201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8211BE51-70E7-43B8-905D-2547FB053EB6}"/>
            </a:ext>
          </a:extLst>
        </xdr:cNvPr>
        <xdr:cNvSpPr/>
      </xdr:nvSpPr>
      <xdr:spPr>
        <a:xfrm>
          <a:off x="2571750" y="1321422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15755E3A-10D5-43D4-8FFE-F5B3E617E602}"/>
            </a:ext>
          </a:extLst>
        </xdr:cNvPr>
        <xdr:cNvSpPr/>
      </xdr:nvSpPr>
      <xdr:spPr>
        <a:xfrm>
          <a:off x="1781175" y="131712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4C369AFB-7926-44E2-A2F9-DB8679FA4151}"/>
            </a:ext>
          </a:extLst>
        </xdr:cNvPr>
        <xdr:cNvSpPr/>
      </xdr:nvSpPr>
      <xdr:spPr>
        <a:xfrm>
          <a:off x="981075" y="131364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F4CA204-E636-45C4-8A77-503694D5120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02496D1-E5DF-45C5-97DD-57A9D120EE4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64FE8488-D600-4585-8A82-9154DD3B218F}"/>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3EAE046-BD24-47EA-AC0F-ECFB18D423A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3634FCE-ED3B-4D89-A91A-49E31DB0A74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49022</xdr:rowOff>
    </xdr:from>
    <xdr:to>
      <xdr:col>24</xdr:col>
      <xdr:colOff>114300</xdr:colOff>
      <xdr:row>82</xdr:row>
      <xdr:rowOff>150622</xdr:rowOff>
    </xdr:to>
    <xdr:sp macro="" textlink="">
      <xdr:nvSpPr>
        <xdr:cNvPr id="296" name="楕円 295">
          <a:extLst>
            <a:ext uri="{FF2B5EF4-FFF2-40B4-BE49-F238E27FC236}">
              <a16:creationId xmlns:a16="http://schemas.microsoft.com/office/drawing/2014/main" id="{776A7433-275D-49BC-A47D-BEB1A6EFB8E7}"/>
            </a:ext>
          </a:extLst>
        </xdr:cNvPr>
        <xdr:cNvSpPr/>
      </xdr:nvSpPr>
      <xdr:spPr>
        <a:xfrm>
          <a:off x="4124325" y="1333322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27449</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522B3357-467D-4279-B66A-BADBB67BCDA4}"/>
            </a:ext>
          </a:extLst>
        </xdr:cNvPr>
        <xdr:cNvSpPr txBox="1"/>
      </xdr:nvSpPr>
      <xdr:spPr>
        <a:xfrm>
          <a:off x="4219575" y="1331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35306</xdr:rowOff>
    </xdr:from>
    <xdr:to>
      <xdr:col>20</xdr:col>
      <xdr:colOff>38100</xdr:colOff>
      <xdr:row>82</xdr:row>
      <xdr:rowOff>136906</xdr:rowOff>
    </xdr:to>
    <xdr:sp macro="" textlink="">
      <xdr:nvSpPr>
        <xdr:cNvPr id="298" name="楕円 297">
          <a:extLst>
            <a:ext uri="{FF2B5EF4-FFF2-40B4-BE49-F238E27FC236}">
              <a16:creationId xmlns:a16="http://schemas.microsoft.com/office/drawing/2014/main" id="{B9213718-93B1-4F55-BECF-750911A429D3}"/>
            </a:ext>
          </a:extLst>
        </xdr:cNvPr>
        <xdr:cNvSpPr/>
      </xdr:nvSpPr>
      <xdr:spPr>
        <a:xfrm>
          <a:off x="3381375" y="1332268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86106</xdr:rowOff>
    </xdr:from>
    <xdr:to>
      <xdr:col>24</xdr:col>
      <xdr:colOff>63500</xdr:colOff>
      <xdr:row>82</xdr:row>
      <xdr:rowOff>99822</xdr:rowOff>
    </xdr:to>
    <xdr:cxnSp macro="">
      <xdr:nvCxnSpPr>
        <xdr:cNvPr id="299" name="直線コネクタ 298">
          <a:extLst>
            <a:ext uri="{FF2B5EF4-FFF2-40B4-BE49-F238E27FC236}">
              <a16:creationId xmlns:a16="http://schemas.microsoft.com/office/drawing/2014/main" id="{244E9873-22E4-4076-8BC4-09A137E03714}"/>
            </a:ext>
          </a:extLst>
        </xdr:cNvPr>
        <xdr:cNvCxnSpPr/>
      </xdr:nvCxnSpPr>
      <xdr:spPr>
        <a:xfrm>
          <a:off x="3429000" y="13370306"/>
          <a:ext cx="7524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165608</xdr:rowOff>
    </xdr:from>
    <xdr:to>
      <xdr:col>15</xdr:col>
      <xdr:colOff>101600</xdr:colOff>
      <xdr:row>82</xdr:row>
      <xdr:rowOff>95758</xdr:rowOff>
    </xdr:to>
    <xdr:sp macro="" textlink="">
      <xdr:nvSpPr>
        <xdr:cNvPr id="300" name="楕円 299">
          <a:extLst>
            <a:ext uri="{FF2B5EF4-FFF2-40B4-BE49-F238E27FC236}">
              <a16:creationId xmlns:a16="http://schemas.microsoft.com/office/drawing/2014/main" id="{CB0BC793-ADCD-40C1-89D7-F264DD63140F}"/>
            </a:ext>
          </a:extLst>
        </xdr:cNvPr>
        <xdr:cNvSpPr/>
      </xdr:nvSpPr>
      <xdr:spPr>
        <a:xfrm>
          <a:off x="2571750" y="1328788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44958</xdr:rowOff>
    </xdr:from>
    <xdr:to>
      <xdr:col>19</xdr:col>
      <xdr:colOff>177800</xdr:colOff>
      <xdr:row>82</xdr:row>
      <xdr:rowOff>86106</xdr:rowOff>
    </xdr:to>
    <xdr:cxnSp macro="">
      <xdr:nvCxnSpPr>
        <xdr:cNvPr id="301" name="直線コネクタ 300">
          <a:extLst>
            <a:ext uri="{FF2B5EF4-FFF2-40B4-BE49-F238E27FC236}">
              <a16:creationId xmlns:a16="http://schemas.microsoft.com/office/drawing/2014/main" id="{A5DB856F-394C-452D-B054-48473E4B753B}"/>
            </a:ext>
          </a:extLst>
        </xdr:cNvPr>
        <xdr:cNvCxnSpPr/>
      </xdr:nvCxnSpPr>
      <xdr:spPr>
        <a:xfrm>
          <a:off x="2619375" y="13335508"/>
          <a:ext cx="80962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124461</xdr:rowOff>
    </xdr:from>
    <xdr:to>
      <xdr:col>10</xdr:col>
      <xdr:colOff>165100</xdr:colOff>
      <xdr:row>82</xdr:row>
      <xdr:rowOff>54611</xdr:rowOff>
    </xdr:to>
    <xdr:sp macro="" textlink="">
      <xdr:nvSpPr>
        <xdr:cNvPr id="302" name="楕円 301">
          <a:extLst>
            <a:ext uri="{FF2B5EF4-FFF2-40B4-BE49-F238E27FC236}">
              <a16:creationId xmlns:a16="http://schemas.microsoft.com/office/drawing/2014/main" id="{B5DD86A0-2F0B-415A-B083-BE465C66E108}"/>
            </a:ext>
          </a:extLst>
        </xdr:cNvPr>
        <xdr:cNvSpPr/>
      </xdr:nvSpPr>
      <xdr:spPr>
        <a:xfrm>
          <a:off x="1781175" y="132467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3811</xdr:rowOff>
    </xdr:from>
    <xdr:to>
      <xdr:col>15</xdr:col>
      <xdr:colOff>50800</xdr:colOff>
      <xdr:row>82</xdr:row>
      <xdr:rowOff>44958</xdr:rowOff>
    </xdr:to>
    <xdr:cxnSp macro="">
      <xdr:nvCxnSpPr>
        <xdr:cNvPr id="303" name="直線コネクタ 302">
          <a:extLst>
            <a:ext uri="{FF2B5EF4-FFF2-40B4-BE49-F238E27FC236}">
              <a16:creationId xmlns:a16="http://schemas.microsoft.com/office/drawing/2014/main" id="{9632514F-2B0B-4EC5-BB95-C18EA9E9435B}"/>
            </a:ext>
          </a:extLst>
        </xdr:cNvPr>
        <xdr:cNvCxnSpPr/>
      </xdr:nvCxnSpPr>
      <xdr:spPr>
        <a:xfrm>
          <a:off x="1828800" y="13294361"/>
          <a:ext cx="790575"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04" name="楕円 303">
          <a:extLst>
            <a:ext uri="{FF2B5EF4-FFF2-40B4-BE49-F238E27FC236}">
              <a16:creationId xmlns:a16="http://schemas.microsoft.com/office/drawing/2014/main" id="{63467991-6A3B-43DA-A17B-DCBFFCED6C3C}"/>
            </a:ext>
          </a:extLst>
        </xdr:cNvPr>
        <xdr:cNvSpPr/>
      </xdr:nvSpPr>
      <xdr:spPr>
        <a:xfrm>
          <a:off x="981075" y="1323073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3811</xdr:rowOff>
    </xdr:to>
    <xdr:cxnSp macro="">
      <xdr:nvCxnSpPr>
        <xdr:cNvPr id="305" name="直線コネクタ 304">
          <a:extLst>
            <a:ext uri="{FF2B5EF4-FFF2-40B4-BE49-F238E27FC236}">
              <a16:creationId xmlns:a16="http://schemas.microsoft.com/office/drawing/2014/main" id="{05770744-5FBF-4364-9E78-D0066D09B431}"/>
            </a:ext>
          </a:extLst>
        </xdr:cNvPr>
        <xdr:cNvCxnSpPr/>
      </xdr:nvCxnSpPr>
      <xdr:spPr>
        <a:xfrm>
          <a:off x="1028700" y="13287883"/>
          <a:ext cx="8001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17BA3C12-BFAF-45B2-A538-CB6B3F9F0968}"/>
            </a:ext>
          </a:extLst>
        </xdr:cNvPr>
        <xdr:cNvSpPr txBox="1"/>
      </xdr:nvSpPr>
      <xdr:spPr>
        <a:xfrm>
          <a:off x="3239144" y="1300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69084CEE-5B4F-4CD6-890C-BE764E51DE59}"/>
            </a:ext>
          </a:extLst>
        </xdr:cNvPr>
        <xdr:cNvSpPr txBox="1"/>
      </xdr:nvSpPr>
      <xdr:spPr>
        <a:xfrm>
          <a:off x="2439044" y="1299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74068759-293E-4ABF-A3BD-8C599909025E}"/>
            </a:ext>
          </a:extLst>
        </xdr:cNvPr>
        <xdr:cNvSpPr txBox="1"/>
      </xdr:nvSpPr>
      <xdr:spPr>
        <a:xfrm>
          <a:off x="1648469" y="12965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98B12ECA-DCE7-4EC0-AE77-28B6926B1D2C}"/>
            </a:ext>
          </a:extLst>
        </xdr:cNvPr>
        <xdr:cNvSpPr txBox="1"/>
      </xdr:nvSpPr>
      <xdr:spPr>
        <a:xfrm>
          <a:off x="848369" y="12924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128033</xdr:rowOff>
    </xdr:from>
    <xdr:ext cx="405111" cy="259045"/>
    <xdr:sp macro="" textlink="">
      <xdr:nvSpPr>
        <xdr:cNvPr id="310" name="n_1mainValue【公営住宅】&#10;有形固定資産減価償却率">
          <a:extLst>
            <a:ext uri="{FF2B5EF4-FFF2-40B4-BE49-F238E27FC236}">
              <a16:creationId xmlns:a16="http://schemas.microsoft.com/office/drawing/2014/main" id="{BECDFA76-8663-4F8B-882A-DD389075D274}"/>
            </a:ext>
          </a:extLst>
        </xdr:cNvPr>
        <xdr:cNvSpPr txBox="1"/>
      </xdr:nvSpPr>
      <xdr:spPr>
        <a:xfrm>
          <a:off x="32391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86885</xdr:rowOff>
    </xdr:from>
    <xdr:ext cx="405111" cy="259045"/>
    <xdr:sp macro="" textlink="">
      <xdr:nvSpPr>
        <xdr:cNvPr id="311" name="n_2mainValue【公営住宅】&#10;有形固定資産減価償却率">
          <a:extLst>
            <a:ext uri="{FF2B5EF4-FFF2-40B4-BE49-F238E27FC236}">
              <a16:creationId xmlns:a16="http://schemas.microsoft.com/office/drawing/2014/main" id="{DEC74065-7BBA-4FEE-AD7B-5AA3576CD8CC}"/>
            </a:ext>
          </a:extLst>
        </xdr:cNvPr>
        <xdr:cNvSpPr txBox="1"/>
      </xdr:nvSpPr>
      <xdr:spPr>
        <a:xfrm>
          <a:off x="2439044" y="1337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2" name="n_3mainValue【公営住宅】&#10;有形固定資産減価償却率">
          <a:extLst>
            <a:ext uri="{FF2B5EF4-FFF2-40B4-BE49-F238E27FC236}">
              <a16:creationId xmlns:a16="http://schemas.microsoft.com/office/drawing/2014/main" id="{C370E538-C478-4A66-A6A3-5D80FD79D2CA}"/>
            </a:ext>
          </a:extLst>
        </xdr:cNvPr>
        <xdr:cNvSpPr txBox="1"/>
      </xdr:nvSpPr>
      <xdr:spPr>
        <a:xfrm>
          <a:off x="1648469"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3" name="n_4mainValue【公営住宅】&#10;有形固定資産減価償却率">
          <a:extLst>
            <a:ext uri="{FF2B5EF4-FFF2-40B4-BE49-F238E27FC236}">
              <a16:creationId xmlns:a16="http://schemas.microsoft.com/office/drawing/2014/main" id="{71EAAD12-D2AC-4204-978B-6966E9072B5E}"/>
            </a:ext>
          </a:extLst>
        </xdr:cNvPr>
        <xdr:cNvSpPr txBox="1"/>
      </xdr:nvSpPr>
      <xdr:spPr>
        <a:xfrm>
          <a:off x="848369"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B473AF7A-8B81-418C-B10B-54DD10AC03E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4861AF11-7D5F-4E21-AD18-DB7D094CA31E}"/>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303D599A-2A6D-470B-963D-405B750DA0F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FB4ED284-359A-48D7-B5E4-D114F1DD2FE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5D7CAD85-6975-4A15-BE2D-6F123308E679}"/>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1501A506-327E-476A-B091-820BDD43132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CDFD62FB-79D2-446C-ACFB-24E61605FA1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3152D31A-16AD-42E4-B87C-03C57310938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029DF14B-9247-4679-B7EF-A1A1B09EC32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459A015-475C-41BF-ACB3-8C9630AB7A8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80928C59-9B5A-4EA8-A460-846B604D494B}"/>
            </a:ext>
          </a:extLst>
        </xdr:cNvPr>
        <xdr:cNvCxnSpPr/>
      </xdr:nvCxnSpPr>
      <xdr:spPr>
        <a:xfrm>
          <a:off x="5953125" y="1409427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BE2C53AE-FF1C-474B-A83D-62E090D7C40C}"/>
            </a:ext>
          </a:extLst>
        </xdr:cNvPr>
        <xdr:cNvSpPr txBox="1"/>
      </xdr:nvSpPr>
      <xdr:spPr>
        <a:xfrm>
          <a:off x="5527221"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0CAA56AD-692D-4158-94F1-633EC065261D}"/>
            </a:ext>
          </a:extLst>
        </xdr:cNvPr>
        <xdr:cNvCxnSpPr/>
      </xdr:nvCxnSpPr>
      <xdr:spPr>
        <a:xfrm>
          <a:off x="5953125" y="1378358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5367B250-1CB5-4B45-946B-EB6170921C4E}"/>
            </a:ext>
          </a:extLst>
        </xdr:cNvPr>
        <xdr:cNvSpPr txBox="1"/>
      </xdr:nvSpPr>
      <xdr:spPr>
        <a:xfrm>
          <a:off x="5527221"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336149C2-23CD-454B-B8C4-A1FCFB9561AA}"/>
            </a:ext>
          </a:extLst>
        </xdr:cNvPr>
        <xdr:cNvCxnSpPr/>
      </xdr:nvCxnSpPr>
      <xdr:spPr>
        <a:xfrm>
          <a:off x="5953125" y="1347606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88041D67-A595-49C3-AEFD-45F52B99DF20}"/>
            </a:ext>
          </a:extLst>
        </xdr:cNvPr>
        <xdr:cNvSpPr txBox="1"/>
      </xdr:nvSpPr>
      <xdr:spPr>
        <a:xfrm>
          <a:off x="55272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83C0A037-661E-4132-AC96-388A5EF74834}"/>
            </a:ext>
          </a:extLst>
        </xdr:cNvPr>
        <xdr:cNvCxnSpPr/>
      </xdr:nvCxnSpPr>
      <xdr:spPr>
        <a:xfrm>
          <a:off x="5953125" y="1317488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B288B80E-D2C8-49D0-AE19-3E85268D03D9}"/>
            </a:ext>
          </a:extLst>
        </xdr:cNvPr>
        <xdr:cNvSpPr txBox="1"/>
      </xdr:nvSpPr>
      <xdr:spPr>
        <a:xfrm>
          <a:off x="55272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515D410B-21EF-4DB1-B526-01EB3A91A157}"/>
            </a:ext>
          </a:extLst>
        </xdr:cNvPr>
        <xdr:cNvCxnSpPr/>
      </xdr:nvCxnSpPr>
      <xdr:spPr>
        <a:xfrm>
          <a:off x="5953125" y="1286736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D290503B-E1AF-4A28-93AE-E1B4E91D4A40}"/>
            </a:ext>
          </a:extLst>
        </xdr:cNvPr>
        <xdr:cNvSpPr txBox="1"/>
      </xdr:nvSpPr>
      <xdr:spPr>
        <a:xfrm>
          <a:off x="5527221"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324BB6EB-4FA3-405F-AF7D-E419554B6700}"/>
            </a:ext>
          </a:extLst>
        </xdr:cNvPr>
        <xdr:cNvCxnSpPr/>
      </xdr:nvCxnSpPr>
      <xdr:spPr>
        <a:xfrm>
          <a:off x="5953125" y="125566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4C699FB3-AED0-439D-883F-7D2856CEF8AC}"/>
            </a:ext>
          </a:extLst>
        </xdr:cNvPr>
        <xdr:cNvSpPr txBox="1"/>
      </xdr:nvSpPr>
      <xdr:spPr>
        <a:xfrm>
          <a:off x="5527221"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FFC45D62-1CAA-4229-B2B2-87EDFACA9C32}"/>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17D95CF1-FF5E-4285-8A6D-9D2D065AC059}"/>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51DEF51-01DF-4F41-9565-83DB81E9F6B3}"/>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BE9FB1BB-625D-4FA9-A92A-3F39D01506ED}"/>
            </a:ext>
          </a:extLst>
        </xdr:cNvPr>
        <xdr:cNvCxnSpPr/>
      </xdr:nvCxnSpPr>
      <xdr:spPr>
        <a:xfrm flipV="1">
          <a:off x="9429115" y="12651558"/>
          <a:ext cx="0" cy="1395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B4B5B8C6-B6E1-416A-A07B-34EA5AFF2828}"/>
            </a:ext>
          </a:extLst>
        </xdr:cNvPr>
        <xdr:cNvSpPr txBox="1"/>
      </xdr:nvSpPr>
      <xdr:spPr>
        <a:xfrm>
          <a:off x="9467850" y="140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4368E4E8-A2B3-4D8B-9EDB-D8D445D580BE}"/>
            </a:ext>
          </a:extLst>
        </xdr:cNvPr>
        <xdr:cNvCxnSpPr/>
      </xdr:nvCxnSpPr>
      <xdr:spPr>
        <a:xfrm>
          <a:off x="9363075" y="1404665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8A4B3049-6FA9-4818-B0C4-F7798F677C32}"/>
            </a:ext>
          </a:extLst>
        </xdr:cNvPr>
        <xdr:cNvSpPr txBox="1"/>
      </xdr:nvSpPr>
      <xdr:spPr>
        <a:xfrm>
          <a:off x="9467850" y="1243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9EE3767-BD58-4EE6-92B3-7DD89508EB64}"/>
            </a:ext>
          </a:extLst>
        </xdr:cNvPr>
        <xdr:cNvCxnSpPr/>
      </xdr:nvCxnSpPr>
      <xdr:spPr>
        <a:xfrm>
          <a:off x="9363075" y="1265155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F20340B9-53A3-463D-B705-78BCAD4532F9}"/>
            </a:ext>
          </a:extLst>
        </xdr:cNvPr>
        <xdr:cNvSpPr txBox="1"/>
      </xdr:nvSpPr>
      <xdr:spPr>
        <a:xfrm>
          <a:off x="9467850" y="135375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79598530-56CF-4673-B630-E1FDA6CCF929}"/>
            </a:ext>
          </a:extLst>
        </xdr:cNvPr>
        <xdr:cNvSpPr/>
      </xdr:nvSpPr>
      <xdr:spPr>
        <a:xfrm>
          <a:off x="9401175" y="1356233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E3F8C615-7B35-4BBF-84AE-176BD0F19136}"/>
            </a:ext>
          </a:extLst>
        </xdr:cNvPr>
        <xdr:cNvSpPr/>
      </xdr:nvSpPr>
      <xdr:spPr>
        <a:xfrm>
          <a:off x="8639175" y="135606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80444F66-6281-48AE-8473-29DAA8AF8E31}"/>
            </a:ext>
          </a:extLst>
        </xdr:cNvPr>
        <xdr:cNvSpPr/>
      </xdr:nvSpPr>
      <xdr:spPr>
        <a:xfrm>
          <a:off x="7839075" y="135558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C0AF8426-616F-4D9B-8179-8E081831EE70}"/>
            </a:ext>
          </a:extLst>
        </xdr:cNvPr>
        <xdr:cNvSpPr/>
      </xdr:nvSpPr>
      <xdr:spPr>
        <a:xfrm>
          <a:off x="7029450" y="13516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931FC15B-33F5-4FF1-8EAD-F03175989F99}"/>
            </a:ext>
          </a:extLst>
        </xdr:cNvPr>
        <xdr:cNvSpPr/>
      </xdr:nvSpPr>
      <xdr:spPr>
        <a:xfrm>
          <a:off x="6238875" y="1349384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28FE392D-65FF-480D-9424-F9C56AC61300}"/>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5E677A06-7DB0-4633-B0A7-F0A6AAEE3BE8}"/>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B21EE0C4-33A4-4944-BE66-142F2EFDF3E1}"/>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97F7759-3F48-4074-BF54-98063377CBEF}"/>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1D31336-EA46-4558-8DE5-C70141E7DF3E}"/>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129358</xdr:rowOff>
    </xdr:from>
    <xdr:to>
      <xdr:col>55</xdr:col>
      <xdr:colOff>50800</xdr:colOff>
      <xdr:row>78</xdr:row>
      <xdr:rowOff>59508</xdr:rowOff>
    </xdr:to>
    <xdr:sp macro="" textlink="">
      <xdr:nvSpPr>
        <xdr:cNvPr id="355" name="楕円 354">
          <a:extLst>
            <a:ext uri="{FF2B5EF4-FFF2-40B4-BE49-F238E27FC236}">
              <a16:creationId xmlns:a16="http://schemas.microsoft.com/office/drawing/2014/main" id="{6D0B4FAE-8EF9-47ED-B95B-437CE8EC320E}"/>
            </a:ext>
          </a:extLst>
        </xdr:cNvPr>
        <xdr:cNvSpPr/>
      </xdr:nvSpPr>
      <xdr:spPr>
        <a:xfrm>
          <a:off x="9401175" y="1260393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82385</xdr:rowOff>
    </xdr:from>
    <xdr:ext cx="469744" cy="259045"/>
    <xdr:sp macro="" textlink="">
      <xdr:nvSpPr>
        <xdr:cNvPr id="356" name="【公営住宅】&#10;一人当たり面積該当値テキスト">
          <a:extLst>
            <a:ext uri="{FF2B5EF4-FFF2-40B4-BE49-F238E27FC236}">
              <a16:creationId xmlns:a16="http://schemas.microsoft.com/office/drawing/2014/main" id="{4F3EB47C-518E-4DEE-868E-721E424539D1}"/>
            </a:ext>
          </a:extLst>
        </xdr:cNvPr>
        <xdr:cNvSpPr txBox="1"/>
      </xdr:nvSpPr>
      <xdr:spPr>
        <a:xfrm>
          <a:off x="9467850" y="1256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117929</xdr:rowOff>
    </xdr:from>
    <xdr:to>
      <xdr:col>50</xdr:col>
      <xdr:colOff>165100</xdr:colOff>
      <xdr:row>78</xdr:row>
      <xdr:rowOff>48079</xdr:rowOff>
    </xdr:to>
    <xdr:sp macro="" textlink="">
      <xdr:nvSpPr>
        <xdr:cNvPr id="357" name="楕円 356">
          <a:extLst>
            <a:ext uri="{FF2B5EF4-FFF2-40B4-BE49-F238E27FC236}">
              <a16:creationId xmlns:a16="http://schemas.microsoft.com/office/drawing/2014/main" id="{972C60AF-0FB3-4051-A16C-2B93CDC099F3}"/>
            </a:ext>
          </a:extLst>
        </xdr:cNvPr>
        <xdr:cNvSpPr/>
      </xdr:nvSpPr>
      <xdr:spPr>
        <a:xfrm>
          <a:off x="8639175" y="1259885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77</xdr:row>
      <xdr:rowOff>168729</xdr:rowOff>
    </xdr:from>
    <xdr:to>
      <xdr:col>55</xdr:col>
      <xdr:colOff>0</xdr:colOff>
      <xdr:row>78</xdr:row>
      <xdr:rowOff>8708</xdr:rowOff>
    </xdr:to>
    <xdr:cxnSp macro="">
      <xdr:nvCxnSpPr>
        <xdr:cNvPr id="358" name="直線コネクタ 357">
          <a:extLst>
            <a:ext uri="{FF2B5EF4-FFF2-40B4-BE49-F238E27FC236}">
              <a16:creationId xmlns:a16="http://schemas.microsoft.com/office/drawing/2014/main" id="{A2D2B464-F250-453B-9369-87CC70274E37}"/>
            </a:ext>
          </a:extLst>
        </xdr:cNvPr>
        <xdr:cNvCxnSpPr/>
      </xdr:nvCxnSpPr>
      <xdr:spPr>
        <a:xfrm>
          <a:off x="8686800" y="12636954"/>
          <a:ext cx="742950" cy="1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116295</xdr:rowOff>
    </xdr:from>
    <xdr:to>
      <xdr:col>46</xdr:col>
      <xdr:colOff>38100</xdr:colOff>
      <xdr:row>78</xdr:row>
      <xdr:rowOff>46445</xdr:rowOff>
    </xdr:to>
    <xdr:sp macro="" textlink="">
      <xdr:nvSpPr>
        <xdr:cNvPr id="359" name="楕円 358">
          <a:extLst>
            <a:ext uri="{FF2B5EF4-FFF2-40B4-BE49-F238E27FC236}">
              <a16:creationId xmlns:a16="http://schemas.microsoft.com/office/drawing/2014/main" id="{D82F8E64-2995-4528-969A-69FEE30DEFF2}"/>
            </a:ext>
          </a:extLst>
        </xdr:cNvPr>
        <xdr:cNvSpPr/>
      </xdr:nvSpPr>
      <xdr:spPr>
        <a:xfrm>
          <a:off x="7839075" y="125940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167095</xdr:rowOff>
    </xdr:from>
    <xdr:to>
      <xdr:col>50</xdr:col>
      <xdr:colOff>114300</xdr:colOff>
      <xdr:row>77</xdr:row>
      <xdr:rowOff>168729</xdr:rowOff>
    </xdr:to>
    <xdr:cxnSp macro="">
      <xdr:nvCxnSpPr>
        <xdr:cNvPr id="360" name="直線コネクタ 359">
          <a:extLst>
            <a:ext uri="{FF2B5EF4-FFF2-40B4-BE49-F238E27FC236}">
              <a16:creationId xmlns:a16="http://schemas.microsoft.com/office/drawing/2014/main" id="{FB77E3B7-BDCD-4BFA-81CA-3E1069C837E9}"/>
            </a:ext>
          </a:extLst>
        </xdr:cNvPr>
        <xdr:cNvCxnSpPr/>
      </xdr:nvCxnSpPr>
      <xdr:spPr>
        <a:xfrm>
          <a:off x="7886700" y="126416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127726</xdr:rowOff>
    </xdr:from>
    <xdr:to>
      <xdr:col>41</xdr:col>
      <xdr:colOff>101600</xdr:colOff>
      <xdr:row>78</xdr:row>
      <xdr:rowOff>57876</xdr:rowOff>
    </xdr:to>
    <xdr:sp macro="" textlink="">
      <xdr:nvSpPr>
        <xdr:cNvPr id="361" name="楕円 360">
          <a:extLst>
            <a:ext uri="{FF2B5EF4-FFF2-40B4-BE49-F238E27FC236}">
              <a16:creationId xmlns:a16="http://schemas.microsoft.com/office/drawing/2014/main" id="{2961A122-2703-495A-A8A1-823FEC78B0EF}"/>
            </a:ext>
          </a:extLst>
        </xdr:cNvPr>
        <xdr:cNvSpPr/>
      </xdr:nvSpPr>
      <xdr:spPr>
        <a:xfrm>
          <a:off x="7029450" y="1260230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77</xdr:row>
      <xdr:rowOff>167095</xdr:rowOff>
    </xdr:from>
    <xdr:to>
      <xdr:col>45</xdr:col>
      <xdr:colOff>177800</xdr:colOff>
      <xdr:row>78</xdr:row>
      <xdr:rowOff>7076</xdr:rowOff>
    </xdr:to>
    <xdr:cxnSp macro="">
      <xdr:nvCxnSpPr>
        <xdr:cNvPr id="362" name="直線コネクタ 361">
          <a:extLst>
            <a:ext uri="{FF2B5EF4-FFF2-40B4-BE49-F238E27FC236}">
              <a16:creationId xmlns:a16="http://schemas.microsoft.com/office/drawing/2014/main" id="{F9075780-D367-4202-8C20-613F1498ED9C}"/>
            </a:ext>
          </a:extLst>
        </xdr:cNvPr>
        <xdr:cNvCxnSpPr/>
      </xdr:nvCxnSpPr>
      <xdr:spPr>
        <a:xfrm flipV="1">
          <a:off x="7077075" y="12641670"/>
          <a:ext cx="80962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77</xdr:row>
      <xdr:rowOff>108131</xdr:rowOff>
    </xdr:from>
    <xdr:to>
      <xdr:col>36</xdr:col>
      <xdr:colOff>165100</xdr:colOff>
      <xdr:row>78</xdr:row>
      <xdr:rowOff>38281</xdr:rowOff>
    </xdr:to>
    <xdr:sp macro="" textlink="">
      <xdr:nvSpPr>
        <xdr:cNvPr id="363" name="楕円 362">
          <a:extLst>
            <a:ext uri="{FF2B5EF4-FFF2-40B4-BE49-F238E27FC236}">
              <a16:creationId xmlns:a16="http://schemas.microsoft.com/office/drawing/2014/main" id="{2270DC3B-4D78-49CB-851B-51A22C1383BC}"/>
            </a:ext>
          </a:extLst>
        </xdr:cNvPr>
        <xdr:cNvSpPr/>
      </xdr:nvSpPr>
      <xdr:spPr>
        <a:xfrm>
          <a:off x="6238875" y="125827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77</xdr:row>
      <xdr:rowOff>158931</xdr:rowOff>
    </xdr:from>
    <xdr:to>
      <xdr:col>41</xdr:col>
      <xdr:colOff>50800</xdr:colOff>
      <xdr:row>78</xdr:row>
      <xdr:rowOff>7076</xdr:rowOff>
    </xdr:to>
    <xdr:cxnSp macro="">
      <xdr:nvCxnSpPr>
        <xdr:cNvPr id="364" name="直線コネクタ 363">
          <a:extLst>
            <a:ext uri="{FF2B5EF4-FFF2-40B4-BE49-F238E27FC236}">
              <a16:creationId xmlns:a16="http://schemas.microsoft.com/office/drawing/2014/main" id="{18910279-1CE3-44BA-9DD4-43FCD500010D}"/>
            </a:ext>
          </a:extLst>
        </xdr:cNvPr>
        <xdr:cNvCxnSpPr/>
      </xdr:nvCxnSpPr>
      <xdr:spPr>
        <a:xfrm>
          <a:off x="6286500" y="12639856"/>
          <a:ext cx="790575"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758C1786-2582-4247-B386-E3EF70A5ED39}"/>
            </a:ext>
          </a:extLst>
        </xdr:cNvPr>
        <xdr:cNvSpPr txBox="1"/>
      </xdr:nvSpPr>
      <xdr:spPr>
        <a:xfrm>
          <a:off x="8458277" y="1364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B7378E42-900D-467A-AAB4-ABB6B7DF15B6}"/>
            </a:ext>
          </a:extLst>
        </xdr:cNvPr>
        <xdr:cNvSpPr txBox="1"/>
      </xdr:nvSpPr>
      <xdr:spPr>
        <a:xfrm>
          <a:off x="7677227" y="1363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22058BC1-A5C1-482A-BF80-AB7C7BC8AF08}"/>
            </a:ext>
          </a:extLst>
        </xdr:cNvPr>
        <xdr:cNvSpPr txBox="1"/>
      </xdr:nvSpPr>
      <xdr:spPr>
        <a:xfrm>
          <a:off x="6867602" y="1360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517D8920-CCEF-45C9-93A3-D92F851E2CA2}"/>
            </a:ext>
          </a:extLst>
        </xdr:cNvPr>
        <xdr:cNvSpPr txBox="1"/>
      </xdr:nvSpPr>
      <xdr:spPr>
        <a:xfrm>
          <a:off x="6067502" y="1359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64606</xdr:rowOff>
    </xdr:from>
    <xdr:ext cx="469744" cy="259045"/>
    <xdr:sp macro="" textlink="">
      <xdr:nvSpPr>
        <xdr:cNvPr id="369" name="n_1mainValue【公営住宅】&#10;一人当たり面積">
          <a:extLst>
            <a:ext uri="{FF2B5EF4-FFF2-40B4-BE49-F238E27FC236}">
              <a16:creationId xmlns:a16="http://schemas.microsoft.com/office/drawing/2014/main" id="{1A079AA3-5656-4339-AC92-82DCD21AC10E}"/>
            </a:ext>
          </a:extLst>
        </xdr:cNvPr>
        <xdr:cNvSpPr txBox="1"/>
      </xdr:nvSpPr>
      <xdr:spPr>
        <a:xfrm>
          <a:off x="8458277" y="1238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62972</xdr:rowOff>
    </xdr:from>
    <xdr:ext cx="469744" cy="259045"/>
    <xdr:sp macro="" textlink="">
      <xdr:nvSpPr>
        <xdr:cNvPr id="370" name="n_2mainValue【公営住宅】&#10;一人当たり面積">
          <a:extLst>
            <a:ext uri="{FF2B5EF4-FFF2-40B4-BE49-F238E27FC236}">
              <a16:creationId xmlns:a16="http://schemas.microsoft.com/office/drawing/2014/main" id="{5C8B92E9-BE36-4103-A843-E3AC73DF88C8}"/>
            </a:ext>
          </a:extLst>
        </xdr:cNvPr>
        <xdr:cNvSpPr txBox="1"/>
      </xdr:nvSpPr>
      <xdr:spPr>
        <a:xfrm>
          <a:off x="7677227" y="1238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74403</xdr:rowOff>
    </xdr:from>
    <xdr:ext cx="469744" cy="259045"/>
    <xdr:sp macro="" textlink="">
      <xdr:nvSpPr>
        <xdr:cNvPr id="371" name="n_3mainValue【公営住宅】&#10;一人当たり面積">
          <a:extLst>
            <a:ext uri="{FF2B5EF4-FFF2-40B4-BE49-F238E27FC236}">
              <a16:creationId xmlns:a16="http://schemas.microsoft.com/office/drawing/2014/main" id="{082D78B9-2F97-47BD-B7E7-CD97A981242A}"/>
            </a:ext>
          </a:extLst>
        </xdr:cNvPr>
        <xdr:cNvSpPr txBox="1"/>
      </xdr:nvSpPr>
      <xdr:spPr>
        <a:xfrm>
          <a:off x="6867602" y="1239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76</xdr:row>
      <xdr:rowOff>54808</xdr:rowOff>
    </xdr:from>
    <xdr:ext cx="469744" cy="259045"/>
    <xdr:sp macro="" textlink="">
      <xdr:nvSpPr>
        <xdr:cNvPr id="372" name="n_4mainValue【公営住宅】&#10;一人当たり面積">
          <a:extLst>
            <a:ext uri="{FF2B5EF4-FFF2-40B4-BE49-F238E27FC236}">
              <a16:creationId xmlns:a16="http://schemas.microsoft.com/office/drawing/2014/main" id="{469AA10F-93A6-434C-A671-D1638A9A56DC}"/>
            </a:ext>
          </a:extLst>
        </xdr:cNvPr>
        <xdr:cNvSpPr txBox="1"/>
      </xdr:nvSpPr>
      <xdr:spPr>
        <a:xfrm>
          <a:off x="6067502" y="123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F8B424F-327B-4704-97AD-C642813065D1}"/>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47D7581A-30AA-4C6B-821F-4F28B4EA464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B0824CF-0F58-45D2-9346-8CEB9E965CC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CFFD214-C91C-40ED-8010-44220AD2792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A53C5FA0-710B-474F-9A1C-DF95B91B53A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197E9AFE-393E-48BF-86C4-1EED59915069}"/>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D9B49E3-E934-4A86-BB12-C0E2B21EC04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B08A263C-980D-44D1-9721-0D530584204B}"/>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C957522D-22B2-4717-AC6C-0CEC96023B59}"/>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D427CD8E-91C8-4770-95D3-F70736260920}"/>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74136F00-DFB6-4089-BDAA-07378C387C6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19C3DD2C-17DC-4072-9566-3D65C8120D32}"/>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BA9CB81-DDE7-4810-8794-B06933F5E01C}"/>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C2DA841F-E2C7-4DC2-8565-91C47A116496}"/>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08AA951C-DAF6-4ABA-9460-BCDFF02B5575}"/>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F5AF672D-D1A7-401E-AB74-06391E6D7090}"/>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32F1FF8B-DF60-4E3B-976C-47FB580BA6D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83CA3E60-C69E-497D-AA7B-A609139BEED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06B33F5E-93F7-477C-8C60-FAE0E235B00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7594A5FF-BFFC-46A4-90C1-C26A2AADA194}"/>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D7C028A7-569A-4833-A1A6-0599EA820F5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C489A38E-5EC8-460F-83EE-9777FF32B90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0F406AC-BF5D-41EE-9FF0-F00E4DC4250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699C613D-05E5-46B2-A082-96C5584BABF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EB705202-277A-4260-8CFB-B2EEABD62D8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A3D04875-B910-45B2-9367-A22F9729813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B47E8A68-9A2F-40DA-9D3E-E0E0074321F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0" name="直線コネクタ 399">
          <a:extLst>
            <a:ext uri="{FF2B5EF4-FFF2-40B4-BE49-F238E27FC236}">
              <a16:creationId xmlns:a16="http://schemas.microsoft.com/office/drawing/2014/main" id="{476931FF-6BA3-4B1E-BFF4-1650B3E1B4AC}"/>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1" name="テキスト ボックス 400">
          <a:extLst>
            <a:ext uri="{FF2B5EF4-FFF2-40B4-BE49-F238E27FC236}">
              <a16:creationId xmlns:a16="http://schemas.microsoft.com/office/drawing/2014/main" id="{2A5C0F68-87DB-4B3B-930C-8E237EEDA98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2" name="直線コネクタ 401">
          <a:extLst>
            <a:ext uri="{FF2B5EF4-FFF2-40B4-BE49-F238E27FC236}">
              <a16:creationId xmlns:a16="http://schemas.microsoft.com/office/drawing/2014/main" id="{EE262497-46AA-4896-8A3E-DB4355C9D03B}"/>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3" name="テキスト ボックス 402">
          <a:extLst>
            <a:ext uri="{FF2B5EF4-FFF2-40B4-BE49-F238E27FC236}">
              <a16:creationId xmlns:a16="http://schemas.microsoft.com/office/drawing/2014/main" id="{0F3D8638-2D2B-4BBB-BCBB-31E51169BB3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4" name="直線コネクタ 403">
          <a:extLst>
            <a:ext uri="{FF2B5EF4-FFF2-40B4-BE49-F238E27FC236}">
              <a16:creationId xmlns:a16="http://schemas.microsoft.com/office/drawing/2014/main" id="{56BAF12D-A120-42FC-AC4D-6CDC1DACD43B}"/>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5" name="テキスト ボックス 404">
          <a:extLst>
            <a:ext uri="{FF2B5EF4-FFF2-40B4-BE49-F238E27FC236}">
              <a16:creationId xmlns:a16="http://schemas.microsoft.com/office/drawing/2014/main" id="{54CB26A2-F9D5-49A2-BEBC-8EB84E5853E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6" name="直線コネクタ 405">
          <a:extLst>
            <a:ext uri="{FF2B5EF4-FFF2-40B4-BE49-F238E27FC236}">
              <a16:creationId xmlns:a16="http://schemas.microsoft.com/office/drawing/2014/main" id="{784968AB-2F7C-46D2-9317-BDE6096C95A6}"/>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7" name="テキスト ボックス 406">
          <a:extLst>
            <a:ext uri="{FF2B5EF4-FFF2-40B4-BE49-F238E27FC236}">
              <a16:creationId xmlns:a16="http://schemas.microsoft.com/office/drawing/2014/main" id="{6F7D698D-8155-4513-B046-1B6DF59EFDEE}"/>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8" name="直線コネクタ 407">
          <a:extLst>
            <a:ext uri="{FF2B5EF4-FFF2-40B4-BE49-F238E27FC236}">
              <a16:creationId xmlns:a16="http://schemas.microsoft.com/office/drawing/2014/main" id="{2D94758E-F362-4E5D-B8AF-DEB435A3F158}"/>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9" name="テキスト ボックス 408">
          <a:extLst>
            <a:ext uri="{FF2B5EF4-FFF2-40B4-BE49-F238E27FC236}">
              <a16:creationId xmlns:a16="http://schemas.microsoft.com/office/drawing/2014/main" id="{8E63FF9F-AE54-422F-94D2-507638EF1741}"/>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0" name="直線コネクタ 409">
          <a:extLst>
            <a:ext uri="{FF2B5EF4-FFF2-40B4-BE49-F238E27FC236}">
              <a16:creationId xmlns:a16="http://schemas.microsoft.com/office/drawing/2014/main" id="{5D38036B-373A-47A3-9924-00691CAB36D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1" name="テキスト ボックス 410">
          <a:extLst>
            <a:ext uri="{FF2B5EF4-FFF2-40B4-BE49-F238E27FC236}">
              <a16:creationId xmlns:a16="http://schemas.microsoft.com/office/drawing/2014/main" id="{6A6D1A46-3A22-43FC-8FA7-2181DA57888E}"/>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2" name="【認定こども園・幼稚園・保育所】&#10;有形固定資産減価償却率グラフ枠">
          <a:extLst>
            <a:ext uri="{FF2B5EF4-FFF2-40B4-BE49-F238E27FC236}">
              <a16:creationId xmlns:a16="http://schemas.microsoft.com/office/drawing/2014/main" id="{60B4E6C0-0F34-4EEF-80A5-833FD907C141}"/>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413" name="直線コネクタ 412">
          <a:extLst>
            <a:ext uri="{FF2B5EF4-FFF2-40B4-BE49-F238E27FC236}">
              <a16:creationId xmlns:a16="http://schemas.microsoft.com/office/drawing/2014/main" id="{2981324B-C4AD-4624-8125-6DE8A0D254B4}"/>
            </a:ext>
          </a:extLst>
        </xdr:cNvPr>
        <xdr:cNvCxnSpPr/>
      </xdr:nvCxnSpPr>
      <xdr:spPr>
        <a:xfrm flipV="1">
          <a:off x="14696439" y="5648325"/>
          <a:ext cx="0" cy="1000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414" name="【認定こども園・幼稚園・保育所】&#10;有形固定資産減価償却率最小値テキスト">
          <a:extLst>
            <a:ext uri="{FF2B5EF4-FFF2-40B4-BE49-F238E27FC236}">
              <a16:creationId xmlns:a16="http://schemas.microsoft.com/office/drawing/2014/main" id="{7037AF16-B475-4B52-AF51-047068ADAF49}"/>
            </a:ext>
          </a:extLst>
        </xdr:cNvPr>
        <xdr:cNvSpPr txBox="1"/>
      </xdr:nvSpPr>
      <xdr:spPr>
        <a:xfrm>
          <a:off x="14735175" y="665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415" name="直線コネクタ 414">
          <a:extLst>
            <a:ext uri="{FF2B5EF4-FFF2-40B4-BE49-F238E27FC236}">
              <a16:creationId xmlns:a16="http://schemas.microsoft.com/office/drawing/2014/main" id="{FEE47DFE-5F10-4B25-BB81-4919870B4AFA}"/>
            </a:ext>
          </a:extLst>
        </xdr:cNvPr>
        <xdr:cNvCxnSpPr/>
      </xdr:nvCxnSpPr>
      <xdr:spPr>
        <a:xfrm>
          <a:off x="14611350" y="6648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416" name="【認定こども園・幼稚園・保育所】&#10;有形固定資産減価償却率最大値テキスト">
          <a:extLst>
            <a:ext uri="{FF2B5EF4-FFF2-40B4-BE49-F238E27FC236}">
              <a16:creationId xmlns:a16="http://schemas.microsoft.com/office/drawing/2014/main" id="{1088983A-D7F8-42C4-A1C6-DB60272E1F93}"/>
            </a:ext>
          </a:extLst>
        </xdr:cNvPr>
        <xdr:cNvSpPr txBox="1"/>
      </xdr:nvSpPr>
      <xdr:spPr>
        <a:xfrm>
          <a:off x="14735175"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417" name="直線コネクタ 416">
          <a:extLst>
            <a:ext uri="{FF2B5EF4-FFF2-40B4-BE49-F238E27FC236}">
              <a16:creationId xmlns:a16="http://schemas.microsoft.com/office/drawing/2014/main" id="{68694EAD-4B4C-48F6-962A-CE4E84388156}"/>
            </a:ext>
          </a:extLst>
        </xdr:cNvPr>
        <xdr:cNvCxnSpPr/>
      </xdr:nvCxnSpPr>
      <xdr:spPr>
        <a:xfrm>
          <a:off x="14611350" y="5648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418" name="【認定こども園・幼稚園・保育所】&#10;有形固定資産減価償却率平均値テキスト">
          <a:extLst>
            <a:ext uri="{FF2B5EF4-FFF2-40B4-BE49-F238E27FC236}">
              <a16:creationId xmlns:a16="http://schemas.microsoft.com/office/drawing/2014/main" id="{D5E731B6-D9BE-4562-A968-0930F6CC5B8B}"/>
            </a:ext>
          </a:extLst>
        </xdr:cNvPr>
        <xdr:cNvSpPr txBox="1"/>
      </xdr:nvSpPr>
      <xdr:spPr>
        <a:xfrm>
          <a:off x="14735175" y="5839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19" name="フローチャート: 判断 418">
          <a:extLst>
            <a:ext uri="{FF2B5EF4-FFF2-40B4-BE49-F238E27FC236}">
              <a16:creationId xmlns:a16="http://schemas.microsoft.com/office/drawing/2014/main" id="{DDD6B8A3-21F5-4D80-AB03-212856E43D98}"/>
            </a:ext>
          </a:extLst>
        </xdr:cNvPr>
        <xdr:cNvSpPr/>
      </xdr:nvSpPr>
      <xdr:spPr>
        <a:xfrm>
          <a:off x="14649450" y="5988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420" name="フローチャート: 判断 419">
          <a:extLst>
            <a:ext uri="{FF2B5EF4-FFF2-40B4-BE49-F238E27FC236}">
              <a16:creationId xmlns:a16="http://schemas.microsoft.com/office/drawing/2014/main" id="{75BDCE1D-2CCD-46FC-994B-4BC791B4D1B0}"/>
            </a:ext>
          </a:extLst>
        </xdr:cNvPr>
        <xdr:cNvSpPr/>
      </xdr:nvSpPr>
      <xdr:spPr>
        <a:xfrm>
          <a:off x="13887450" y="59975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421" name="フローチャート: 判断 420">
          <a:extLst>
            <a:ext uri="{FF2B5EF4-FFF2-40B4-BE49-F238E27FC236}">
              <a16:creationId xmlns:a16="http://schemas.microsoft.com/office/drawing/2014/main" id="{3DFFDC35-7EF0-44C2-9E79-8C6E8E2C0651}"/>
            </a:ext>
          </a:extLst>
        </xdr:cNvPr>
        <xdr:cNvSpPr/>
      </xdr:nvSpPr>
      <xdr:spPr>
        <a:xfrm>
          <a:off x="13096875" y="6001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422" name="フローチャート: 判断 421">
          <a:extLst>
            <a:ext uri="{FF2B5EF4-FFF2-40B4-BE49-F238E27FC236}">
              <a16:creationId xmlns:a16="http://schemas.microsoft.com/office/drawing/2014/main" id="{CDD909D7-6AA2-42FE-9863-5B81E23A057E}"/>
            </a:ext>
          </a:extLst>
        </xdr:cNvPr>
        <xdr:cNvSpPr/>
      </xdr:nvSpPr>
      <xdr:spPr>
        <a:xfrm>
          <a:off x="122967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423" name="フローチャート: 判断 422">
          <a:extLst>
            <a:ext uri="{FF2B5EF4-FFF2-40B4-BE49-F238E27FC236}">
              <a16:creationId xmlns:a16="http://schemas.microsoft.com/office/drawing/2014/main" id="{03D2C248-0749-4133-9F60-91DA498B4445}"/>
            </a:ext>
          </a:extLst>
        </xdr:cNvPr>
        <xdr:cNvSpPr/>
      </xdr:nvSpPr>
      <xdr:spPr>
        <a:xfrm>
          <a:off x="11487150" y="6088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ED74EA2C-5089-440E-818D-2493CC3E0C4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5654308C-F780-420D-8BEB-1D46BBED9E0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5451D3A9-9216-41B6-9784-E03FD1CA3236}"/>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35C36F66-62FC-45C7-A57D-C3E68158B47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29700D2-5DA5-4864-8213-DE89FC24528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93980</xdr:rowOff>
    </xdr:from>
    <xdr:to>
      <xdr:col>85</xdr:col>
      <xdr:colOff>177800</xdr:colOff>
      <xdr:row>38</xdr:row>
      <xdr:rowOff>24130</xdr:rowOff>
    </xdr:to>
    <xdr:sp macro="" textlink="">
      <xdr:nvSpPr>
        <xdr:cNvPr id="429" name="楕円 428">
          <a:extLst>
            <a:ext uri="{FF2B5EF4-FFF2-40B4-BE49-F238E27FC236}">
              <a16:creationId xmlns:a16="http://schemas.microsoft.com/office/drawing/2014/main" id="{C8C48D45-DBF7-4384-A5E7-7B99E7894D21}"/>
            </a:ext>
          </a:extLst>
        </xdr:cNvPr>
        <xdr:cNvSpPr/>
      </xdr:nvSpPr>
      <xdr:spPr>
        <a:xfrm>
          <a:off x="14649450" y="6094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72407</xdr:rowOff>
    </xdr:from>
    <xdr:ext cx="405111" cy="259045"/>
    <xdr:sp macro="" textlink="">
      <xdr:nvSpPr>
        <xdr:cNvPr id="430" name="【認定こども園・幼稚園・保育所】&#10;有形固定資産減価償却率該当値テキスト">
          <a:extLst>
            <a:ext uri="{FF2B5EF4-FFF2-40B4-BE49-F238E27FC236}">
              <a16:creationId xmlns:a16="http://schemas.microsoft.com/office/drawing/2014/main" id="{979873A7-4C3D-417D-85AC-7E5B377029DE}"/>
            </a:ext>
          </a:extLst>
        </xdr:cNvPr>
        <xdr:cNvSpPr txBox="1"/>
      </xdr:nvSpPr>
      <xdr:spPr>
        <a:xfrm>
          <a:off x="14735175"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31115</xdr:rowOff>
    </xdr:from>
    <xdr:to>
      <xdr:col>81</xdr:col>
      <xdr:colOff>101600</xdr:colOff>
      <xdr:row>37</xdr:row>
      <xdr:rowOff>132715</xdr:rowOff>
    </xdr:to>
    <xdr:sp macro="" textlink="">
      <xdr:nvSpPr>
        <xdr:cNvPr id="431" name="楕円 430">
          <a:extLst>
            <a:ext uri="{FF2B5EF4-FFF2-40B4-BE49-F238E27FC236}">
              <a16:creationId xmlns:a16="http://schemas.microsoft.com/office/drawing/2014/main" id="{E33D0E2E-8463-4AE7-A4A6-E2822ED4CAC7}"/>
            </a:ext>
          </a:extLst>
        </xdr:cNvPr>
        <xdr:cNvSpPr/>
      </xdr:nvSpPr>
      <xdr:spPr>
        <a:xfrm>
          <a:off x="13887450" y="60286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81915</xdr:rowOff>
    </xdr:from>
    <xdr:to>
      <xdr:col>85</xdr:col>
      <xdr:colOff>127000</xdr:colOff>
      <xdr:row>37</xdr:row>
      <xdr:rowOff>144780</xdr:rowOff>
    </xdr:to>
    <xdr:cxnSp macro="">
      <xdr:nvCxnSpPr>
        <xdr:cNvPr id="432" name="直線コネクタ 431">
          <a:extLst>
            <a:ext uri="{FF2B5EF4-FFF2-40B4-BE49-F238E27FC236}">
              <a16:creationId xmlns:a16="http://schemas.microsoft.com/office/drawing/2014/main" id="{41FDB10B-7036-4E03-B1C3-7FBB76CBD3B0}"/>
            </a:ext>
          </a:extLst>
        </xdr:cNvPr>
        <xdr:cNvCxnSpPr/>
      </xdr:nvCxnSpPr>
      <xdr:spPr>
        <a:xfrm>
          <a:off x="13935075" y="6085840"/>
          <a:ext cx="762000" cy="5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33" name="楕円 432">
          <a:extLst>
            <a:ext uri="{FF2B5EF4-FFF2-40B4-BE49-F238E27FC236}">
              <a16:creationId xmlns:a16="http://schemas.microsoft.com/office/drawing/2014/main" id="{72360335-CEA0-4010-86FC-BC2C64A9C7FA}"/>
            </a:ext>
          </a:extLst>
        </xdr:cNvPr>
        <xdr:cNvSpPr/>
      </xdr:nvSpPr>
      <xdr:spPr>
        <a:xfrm>
          <a:off x="13096875" y="59747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xdr:rowOff>
    </xdr:from>
    <xdr:to>
      <xdr:col>81</xdr:col>
      <xdr:colOff>50800</xdr:colOff>
      <xdr:row>37</xdr:row>
      <xdr:rowOff>81915</xdr:rowOff>
    </xdr:to>
    <xdr:cxnSp macro="">
      <xdr:nvCxnSpPr>
        <xdr:cNvPr id="434" name="直線コネクタ 433">
          <a:extLst>
            <a:ext uri="{FF2B5EF4-FFF2-40B4-BE49-F238E27FC236}">
              <a16:creationId xmlns:a16="http://schemas.microsoft.com/office/drawing/2014/main" id="{B53E36C7-A0A4-4B20-9FCC-FE2A954386DE}"/>
            </a:ext>
          </a:extLst>
        </xdr:cNvPr>
        <xdr:cNvCxnSpPr/>
      </xdr:nvCxnSpPr>
      <xdr:spPr>
        <a:xfrm>
          <a:off x="13144500" y="6012815"/>
          <a:ext cx="790575" cy="7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156845</xdr:rowOff>
    </xdr:from>
    <xdr:to>
      <xdr:col>72</xdr:col>
      <xdr:colOff>38100</xdr:colOff>
      <xdr:row>36</xdr:row>
      <xdr:rowOff>86995</xdr:rowOff>
    </xdr:to>
    <xdr:sp macro="" textlink="">
      <xdr:nvSpPr>
        <xdr:cNvPr id="435" name="楕円 434">
          <a:extLst>
            <a:ext uri="{FF2B5EF4-FFF2-40B4-BE49-F238E27FC236}">
              <a16:creationId xmlns:a16="http://schemas.microsoft.com/office/drawing/2014/main" id="{C48C70DE-D0BA-45B8-9245-C61D8EDA93A1}"/>
            </a:ext>
          </a:extLst>
        </xdr:cNvPr>
        <xdr:cNvSpPr/>
      </xdr:nvSpPr>
      <xdr:spPr>
        <a:xfrm>
          <a:off x="12296775" y="583692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36195</xdr:rowOff>
    </xdr:from>
    <xdr:to>
      <xdr:col>76</xdr:col>
      <xdr:colOff>114300</xdr:colOff>
      <xdr:row>37</xdr:row>
      <xdr:rowOff>15240</xdr:rowOff>
    </xdr:to>
    <xdr:cxnSp macro="">
      <xdr:nvCxnSpPr>
        <xdr:cNvPr id="436" name="直線コネクタ 435">
          <a:extLst>
            <a:ext uri="{FF2B5EF4-FFF2-40B4-BE49-F238E27FC236}">
              <a16:creationId xmlns:a16="http://schemas.microsoft.com/office/drawing/2014/main" id="{0823DD94-B469-40D7-B1F1-45AD1A1B8922}"/>
            </a:ext>
          </a:extLst>
        </xdr:cNvPr>
        <xdr:cNvCxnSpPr/>
      </xdr:nvCxnSpPr>
      <xdr:spPr>
        <a:xfrm>
          <a:off x="12344400" y="5875020"/>
          <a:ext cx="800100" cy="13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48260</xdr:rowOff>
    </xdr:from>
    <xdr:to>
      <xdr:col>67</xdr:col>
      <xdr:colOff>101600</xdr:colOff>
      <xdr:row>36</xdr:row>
      <xdr:rowOff>149860</xdr:rowOff>
    </xdr:to>
    <xdr:sp macro="" textlink="">
      <xdr:nvSpPr>
        <xdr:cNvPr id="437" name="楕円 436">
          <a:extLst>
            <a:ext uri="{FF2B5EF4-FFF2-40B4-BE49-F238E27FC236}">
              <a16:creationId xmlns:a16="http://schemas.microsoft.com/office/drawing/2014/main" id="{4B2EC9F2-1286-4BE3-B7B5-D7312E0B3BF6}"/>
            </a:ext>
          </a:extLst>
        </xdr:cNvPr>
        <xdr:cNvSpPr/>
      </xdr:nvSpPr>
      <xdr:spPr>
        <a:xfrm>
          <a:off x="11487150" y="58839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36195</xdr:rowOff>
    </xdr:from>
    <xdr:to>
      <xdr:col>71</xdr:col>
      <xdr:colOff>177800</xdr:colOff>
      <xdr:row>36</xdr:row>
      <xdr:rowOff>99060</xdr:rowOff>
    </xdr:to>
    <xdr:cxnSp macro="">
      <xdr:nvCxnSpPr>
        <xdr:cNvPr id="438" name="直線コネクタ 437">
          <a:extLst>
            <a:ext uri="{FF2B5EF4-FFF2-40B4-BE49-F238E27FC236}">
              <a16:creationId xmlns:a16="http://schemas.microsoft.com/office/drawing/2014/main" id="{9016AA1D-B0C8-42A5-9941-53E737DBE6C2}"/>
            </a:ext>
          </a:extLst>
        </xdr:cNvPr>
        <xdr:cNvCxnSpPr/>
      </xdr:nvCxnSpPr>
      <xdr:spPr>
        <a:xfrm flipV="1">
          <a:off x="11534775" y="5875020"/>
          <a:ext cx="809625"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114952</xdr:rowOff>
    </xdr:from>
    <xdr:ext cx="405111" cy="259045"/>
    <xdr:sp macro="" textlink="">
      <xdr:nvSpPr>
        <xdr:cNvPr id="439" name="n_1aveValue【認定こども園・幼稚園・保育所】&#10;有形固定資産減価償却率">
          <a:extLst>
            <a:ext uri="{FF2B5EF4-FFF2-40B4-BE49-F238E27FC236}">
              <a16:creationId xmlns:a16="http://schemas.microsoft.com/office/drawing/2014/main" id="{DF6E9AA3-C39B-4CF6-93F6-2724BFAAADB2}"/>
            </a:ext>
          </a:extLst>
        </xdr:cNvPr>
        <xdr:cNvSpPr txBox="1"/>
      </xdr:nvSpPr>
      <xdr:spPr>
        <a:xfrm>
          <a:off x="13745219"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440" name="n_2aveValue【認定こども園・幼稚園・保育所】&#10;有形固定資産減価償却率">
          <a:extLst>
            <a:ext uri="{FF2B5EF4-FFF2-40B4-BE49-F238E27FC236}">
              <a16:creationId xmlns:a16="http://schemas.microsoft.com/office/drawing/2014/main" id="{41AA523C-90AB-43CE-BD40-777482D7C6A7}"/>
            </a:ext>
          </a:extLst>
        </xdr:cNvPr>
        <xdr:cNvSpPr txBox="1"/>
      </xdr:nvSpPr>
      <xdr:spPr>
        <a:xfrm>
          <a:off x="12964169"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441" name="n_3aveValue【認定こども園・幼稚園・保育所】&#10;有形固定資産減価償却率">
          <a:extLst>
            <a:ext uri="{FF2B5EF4-FFF2-40B4-BE49-F238E27FC236}">
              <a16:creationId xmlns:a16="http://schemas.microsoft.com/office/drawing/2014/main" id="{1B99E5FA-2CC9-44F4-AE14-BDF54EFF756E}"/>
            </a:ext>
          </a:extLst>
        </xdr:cNvPr>
        <xdr:cNvSpPr txBox="1"/>
      </xdr:nvSpPr>
      <xdr:spPr>
        <a:xfrm>
          <a:off x="12164069" y="615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442" name="n_4aveValue【認定こども園・幼稚園・保育所】&#10;有形固定資産減価償却率">
          <a:extLst>
            <a:ext uri="{FF2B5EF4-FFF2-40B4-BE49-F238E27FC236}">
              <a16:creationId xmlns:a16="http://schemas.microsoft.com/office/drawing/2014/main" id="{4310FDD3-168C-4AC0-A37F-DF8C0FA930C1}"/>
            </a:ext>
          </a:extLst>
        </xdr:cNvPr>
        <xdr:cNvSpPr txBox="1"/>
      </xdr:nvSpPr>
      <xdr:spPr>
        <a:xfrm>
          <a:off x="113544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123842</xdr:rowOff>
    </xdr:from>
    <xdr:ext cx="405111" cy="259045"/>
    <xdr:sp macro="" textlink="">
      <xdr:nvSpPr>
        <xdr:cNvPr id="443" name="n_1mainValue【認定こども園・幼稚園・保育所】&#10;有形固定資産減価償却率">
          <a:extLst>
            <a:ext uri="{FF2B5EF4-FFF2-40B4-BE49-F238E27FC236}">
              <a16:creationId xmlns:a16="http://schemas.microsoft.com/office/drawing/2014/main" id="{CB6EC094-0F61-4453-A3AC-5C8A03EE71CB}"/>
            </a:ext>
          </a:extLst>
        </xdr:cNvPr>
        <xdr:cNvSpPr txBox="1"/>
      </xdr:nvSpPr>
      <xdr:spPr>
        <a:xfrm>
          <a:off x="13745219"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444" name="n_2mainValue【認定こども園・幼稚園・保育所】&#10;有形固定資産減価償却率">
          <a:extLst>
            <a:ext uri="{FF2B5EF4-FFF2-40B4-BE49-F238E27FC236}">
              <a16:creationId xmlns:a16="http://schemas.microsoft.com/office/drawing/2014/main" id="{28302B6C-C0C7-4496-BEFB-06FA572F8765}"/>
            </a:ext>
          </a:extLst>
        </xdr:cNvPr>
        <xdr:cNvSpPr txBox="1"/>
      </xdr:nvSpPr>
      <xdr:spPr>
        <a:xfrm>
          <a:off x="12964169" y="5762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103522</xdr:rowOff>
    </xdr:from>
    <xdr:ext cx="405111" cy="259045"/>
    <xdr:sp macro="" textlink="">
      <xdr:nvSpPr>
        <xdr:cNvPr id="445" name="n_3mainValue【認定こども園・幼稚園・保育所】&#10;有形固定資産減価償却率">
          <a:extLst>
            <a:ext uri="{FF2B5EF4-FFF2-40B4-BE49-F238E27FC236}">
              <a16:creationId xmlns:a16="http://schemas.microsoft.com/office/drawing/2014/main" id="{3C3AAD05-2F7A-4947-8866-1BA3746A7232}"/>
            </a:ext>
          </a:extLst>
        </xdr:cNvPr>
        <xdr:cNvSpPr txBox="1"/>
      </xdr:nvSpPr>
      <xdr:spPr>
        <a:xfrm>
          <a:off x="12164069"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46" name="n_4mainValue【認定こども園・幼稚園・保育所】&#10;有形固定資産減価償却率">
          <a:extLst>
            <a:ext uri="{FF2B5EF4-FFF2-40B4-BE49-F238E27FC236}">
              <a16:creationId xmlns:a16="http://schemas.microsoft.com/office/drawing/2014/main" id="{4014C146-E1C0-4D17-802F-FB8B64FC4B4F}"/>
            </a:ext>
          </a:extLst>
        </xdr:cNvPr>
        <xdr:cNvSpPr txBox="1"/>
      </xdr:nvSpPr>
      <xdr:spPr>
        <a:xfrm>
          <a:off x="11354444"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7" name="正方形/長方形 446">
          <a:extLst>
            <a:ext uri="{FF2B5EF4-FFF2-40B4-BE49-F238E27FC236}">
              <a16:creationId xmlns:a16="http://schemas.microsoft.com/office/drawing/2014/main" id="{28B78020-D90A-4005-8BA4-43B1B66133A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8" name="正方形/長方形 447">
          <a:extLst>
            <a:ext uri="{FF2B5EF4-FFF2-40B4-BE49-F238E27FC236}">
              <a16:creationId xmlns:a16="http://schemas.microsoft.com/office/drawing/2014/main" id="{5615A711-9301-4C35-BFCD-FEBB24DE89A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9" name="正方形/長方形 448">
          <a:extLst>
            <a:ext uri="{FF2B5EF4-FFF2-40B4-BE49-F238E27FC236}">
              <a16:creationId xmlns:a16="http://schemas.microsoft.com/office/drawing/2014/main" id="{68B4394A-987B-4551-AF8E-0A23CB25E8D7}"/>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0" name="正方形/長方形 449">
          <a:extLst>
            <a:ext uri="{FF2B5EF4-FFF2-40B4-BE49-F238E27FC236}">
              <a16:creationId xmlns:a16="http://schemas.microsoft.com/office/drawing/2014/main" id="{8B15B905-992A-431B-B060-D742657474B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1" name="正方形/長方形 450">
          <a:extLst>
            <a:ext uri="{FF2B5EF4-FFF2-40B4-BE49-F238E27FC236}">
              <a16:creationId xmlns:a16="http://schemas.microsoft.com/office/drawing/2014/main" id="{2F0C2F4B-2E2D-4F76-9231-FB2BF55FCC9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2" name="正方形/長方形 451">
          <a:extLst>
            <a:ext uri="{FF2B5EF4-FFF2-40B4-BE49-F238E27FC236}">
              <a16:creationId xmlns:a16="http://schemas.microsoft.com/office/drawing/2014/main" id="{525D1E32-7D33-47B8-ADD8-F20A9295C821}"/>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3" name="正方形/長方形 452">
          <a:extLst>
            <a:ext uri="{FF2B5EF4-FFF2-40B4-BE49-F238E27FC236}">
              <a16:creationId xmlns:a16="http://schemas.microsoft.com/office/drawing/2014/main" id="{5DDDA217-EF2B-4F3F-A661-8766D34B1C13}"/>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4" name="正方形/長方形 453">
          <a:extLst>
            <a:ext uri="{FF2B5EF4-FFF2-40B4-BE49-F238E27FC236}">
              <a16:creationId xmlns:a16="http://schemas.microsoft.com/office/drawing/2014/main" id="{B88897FA-D3DF-4FB7-85D2-E3B6FD08072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5" name="テキスト ボックス 454">
          <a:extLst>
            <a:ext uri="{FF2B5EF4-FFF2-40B4-BE49-F238E27FC236}">
              <a16:creationId xmlns:a16="http://schemas.microsoft.com/office/drawing/2014/main" id="{70257354-C20B-4B57-93DA-AD32B8D23254}"/>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6" name="直線コネクタ 455">
          <a:extLst>
            <a:ext uri="{FF2B5EF4-FFF2-40B4-BE49-F238E27FC236}">
              <a16:creationId xmlns:a16="http://schemas.microsoft.com/office/drawing/2014/main" id="{314D1E51-4A1A-4C60-A642-930F2FEE7C34}"/>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7" name="直線コネクタ 456">
          <a:extLst>
            <a:ext uri="{FF2B5EF4-FFF2-40B4-BE49-F238E27FC236}">
              <a16:creationId xmlns:a16="http://schemas.microsoft.com/office/drawing/2014/main" id="{0E5603AD-00CC-406A-A2C0-234123F013D7}"/>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8" name="テキスト ボックス 457">
          <a:extLst>
            <a:ext uri="{FF2B5EF4-FFF2-40B4-BE49-F238E27FC236}">
              <a16:creationId xmlns:a16="http://schemas.microsoft.com/office/drawing/2014/main" id="{5C759ECC-F5F5-4D14-A3E6-558E24C40E24}"/>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9" name="直線コネクタ 458">
          <a:extLst>
            <a:ext uri="{FF2B5EF4-FFF2-40B4-BE49-F238E27FC236}">
              <a16:creationId xmlns:a16="http://schemas.microsoft.com/office/drawing/2014/main" id="{2E41807A-31C0-4BDE-A1E0-864220588ED3}"/>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0" name="テキスト ボックス 459">
          <a:extLst>
            <a:ext uri="{FF2B5EF4-FFF2-40B4-BE49-F238E27FC236}">
              <a16:creationId xmlns:a16="http://schemas.microsoft.com/office/drawing/2014/main" id="{DE777413-D4EB-4D0A-86B5-5538E57080CB}"/>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1" name="直線コネクタ 460">
          <a:extLst>
            <a:ext uri="{FF2B5EF4-FFF2-40B4-BE49-F238E27FC236}">
              <a16:creationId xmlns:a16="http://schemas.microsoft.com/office/drawing/2014/main" id="{964E2C8D-64A5-46A5-92B2-EFE7EBB56296}"/>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2" name="テキスト ボックス 461">
          <a:extLst>
            <a:ext uri="{FF2B5EF4-FFF2-40B4-BE49-F238E27FC236}">
              <a16:creationId xmlns:a16="http://schemas.microsoft.com/office/drawing/2014/main" id="{1749E28B-3A1A-4CFF-BB34-42155B26C2D7}"/>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3" name="直線コネクタ 462">
          <a:extLst>
            <a:ext uri="{FF2B5EF4-FFF2-40B4-BE49-F238E27FC236}">
              <a16:creationId xmlns:a16="http://schemas.microsoft.com/office/drawing/2014/main" id="{131A48DC-6B3F-4397-95FD-DB7B3E490D7C}"/>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4" name="テキスト ボックス 463">
          <a:extLst>
            <a:ext uri="{FF2B5EF4-FFF2-40B4-BE49-F238E27FC236}">
              <a16:creationId xmlns:a16="http://schemas.microsoft.com/office/drawing/2014/main" id="{A309724B-F266-4E07-BB60-3ABA756E6D7E}"/>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E2FDBA03-18EF-4F92-ACF4-51FE3E1625D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a:extLst>
            <a:ext uri="{FF2B5EF4-FFF2-40B4-BE49-F238E27FC236}">
              <a16:creationId xmlns:a16="http://schemas.microsoft.com/office/drawing/2014/main" id="{C6A1D20D-133E-4D87-8A7F-3856101319EC}"/>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a:extLst>
            <a:ext uri="{FF2B5EF4-FFF2-40B4-BE49-F238E27FC236}">
              <a16:creationId xmlns:a16="http://schemas.microsoft.com/office/drawing/2014/main" id="{97BB08A3-A2A2-48B9-97B0-AF57DC37B2A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468" name="直線コネクタ 467">
          <a:extLst>
            <a:ext uri="{FF2B5EF4-FFF2-40B4-BE49-F238E27FC236}">
              <a16:creationId xmlns:a16="http://schemas.microsoft.com/office/drawing/2014/main" id="{7D9B547E-0DD7-4660-8174-247B8E02B777}"/>
            </a:ext>
          </a:extLst>
        </xdr:cNvPr>
        <xdr:cNvCxnSpPr/>
      </xdr:nvCxnSpPr>
      <xdr:spPr>
        <a:xfrm flipV="1">
          <a:off x="19954239" y="5769102"/>
          <a:ext cx="0" cy="957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69" name="【認定こども園・幼稚園・保育所】&#10;一人当たり面積最小値テキスト">
          <a:extLst>
            <a:ext uri="{FF2B5EF4-FFF2-40B4-BE49-F238E27FC236}">
              <a16:creationId xmlns:a16="http://schemas.microsoft.com/office/drawing/2014/main" id="{E77E4063-3901-4E41-AF52-347F8FB52388}"/>
            </a:ext>
          </a:extLst>
        </xdr:cNvPr>
        <xdr:cNvSpPr txBox="1"/>
      </xdr:nvSpPr>
      <xdr:spPr>
        <a:xfrm>
          <a:off x="19992975" y="67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70" name="直線コネクタ 469">
          <a:extLst>
            <a:ext uri="{FF2B5EF4-FFF2-40B4-BE49-F238E27FC236}">
              <a16:creationId xmlns:a16="http://schemas.microsoft.com/office/drawing/2014/main" id="{9AD828CD-3084-41C3-941F-56588DBBD3A9}"/>
            </a:ext>
          </a:extLst>
        </xdr:cNvPr>
        <xdr:cNvCxnSpPr/>
      </xdr:nvCxnSpPr>
      <xdr:spPr>
        <a:xfrm>
          <a:off x="19878675" y="67269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471" name="【認定こども園・幼稚園・保育所】&#10;一人当たり面積最大値テキスト">
          <a:extLst>
            <a:ext uri="{FF2B5EF4-FFF2-40B4-BE49-F238E27FC236}">
              <a16:creationId xmlns:a16="http://schemas.microsoft.com/office/drawing/2014/main" id="{76A325AB-37D7-47BB-9078-4310608D0AF5}"/>
            </a:ext>
          </a:extLst>
        </xdr:cNvPr>
        <xdr:cNvSpPr txBox="1"/>
      </xdr:nvSpPr>
      <xdr:spPr>
        <a:xfrm>
          <a:off x="19992975" y="555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472" name="直線コネクタ 471">
          <a:extLst>
            <a:ext uri="{FF2B5EF4-FFF2-40B4-BE49-F238E27FC236}">
              <a16:creationId xmlns:a16="http://schemas.microsoft.com/office/drawing/2014/main" id="{34EE2350-AA58-4FE4-AE0F-28459F3F3BA2}"/>
            </a:ext>
          </a:extLst>
        </xdr:cNvPr>
        <xdr:cNvCxnSpPr/>
      </xdr:nvCxnSpPr>
      <xdr:spPr>
        <a:xfrm>
          <a:off x="19878675" y="57691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3" name="【認定こども園・幼稚園・保育所】&#10;一人当たり面積平均値テキスト">
          <a:extLst>
            <a:ext uri="{FF2B5EF4-FFF2-40B4-BE49-F238E27FC236}">
              <a16:creationId xmlns:a16="http://schemas.microsoft.com/office/drawing/2014/main" id="{55DD5A03-55BA-4A87-98A9-633F1605F562}"/>
            </a:ext>
          </a:extLst>
        </xdr:cNvPr>
        <xdr:cNvSpPr txBox="1"/>
      </xdr:nvSpPr>
      <xdr:spPr>
        <a:xfrm>
          <a:off x="19992975" y="6295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74" name="フローチャート: 判断 473">
          <a:extLst>
            <a:ext uri="{FF2B5EF4-FFF2-40B4-BE49-F238E27FC236}">
              <a16:creationId xmlns:a16="http://schemas.microsoft.com/office/drawing/2014/main" id="{52A7D638-FE0E-4B98-90D9-C14E3A1FB3B1}"/>
            </a:ext>
          </a:extLst>
        </xdr:cNvPr>
        <xdr:cNvSpPr/>
      </xdr:nvSpPr>
      <xdr:spPr>
        <a:xfrm>
          <a:off x="19897725" y="64314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475" name="フローチャート: 判断 474">
          <a:extLst>
            <a:ext uri="{FF2B5EF4-FFF2-40B4-BE49-F238E27FC236}">
              <a16:creationId xmlns:a16="http://schemas.microsoft.com/office/drawing/2014/main" id="{8B50C97C-D3AF-4238-9967-23F0DABB1876}"/>
            </a:ext>
          </a:extLst>
        </xdr:cNvPr>
        <xdr:cNvSpPr/>
      </xdr:nvSpPr>
      <xdr:spPr>
        <a:xfrm>
          <a:off x="19154775" y="64268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76" name="フローチャート: 判断 475">
          <a:extLst>
            <a:ext uri="{FF2B5EF4-FFF2-40B4-BE49-F238E27FC236}">
              <a16:creationId xmlns:a16="http://schemas.microsoft.com/office/drawing/2014/main" id="{BD3E5E08-BF60-4EC0-A229-FAEDD08907C7}"/>
            </a:ext>
          </a:extLst>
        </xdr:cNvPr>
        <xdr:cNvSpPr/>
      </xdr:nvSpPr>
      <xdr:spPr>
        <a:xfrm>
          <a:off x="18345150" y="6426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477" name="フローチャート: 判断 476">
          <a:extLst>
            <a:ext uri="{FF2B5EF4-FFF2-40B4-BE49-F238E27FC236}">
              <a16:creationId xmlns:a16="http://schemas.microsoft.com/office/drawing/2014/main" id="{E706F93D-B9F8-4BD8-BEA9-1E44E25EC20A}"/>
            </a:ext>
          </a:extLst>
        </xdr:cNvPr>
        <xdr:cNvSpPr/>
      </xdr:nvSpPr>
      <xdr:spPr>
        <a:xfrm>
          <a:off x="17554575" y="63920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478" name="フローチャート: 判断 477">
          <a:extLst>
            <a:ext uri="{FF2B5EF4-FFF2-40B4-BE49-F238E27FC236}">
              <a16:creationId xmlns:a16="http://schemas.microsoft.com/office/drawing/2014/main" id="{D383CBD2-7D6F-4BBE-9756-3BD9F51B95C7}"/>
            </a:ext>
          </a:extLst>
        </xdr:cNvPr>
        <xdr:cNvSpPr/>
      </xdr:nvSpPr>
      <xdr:spPr>
        <a:xfrm>
          <a:off x="16754475" y="63902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5ECC5FE1-9E6D-4F8D-9645-65455085D1D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6BEBFCCE-668F-42BD-806D-EAE50E7E8D98}"/>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773BC6F-664C-4597-BA0C-8F595B7DE310}"/>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12FB99AE-308F-4E97-A4B2-52971C08003B}"/>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B2A8C13E-0800-4D54-B42C-EBD42CFC214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144272</xdr:rowOff>
    </xdr:from>
    <xdr:to>
      <xdr:col>116</xdr:col>
      <xdr:colOff>114300</xdr:colOff>
      <xdr:row>41</xdr:row>
      <xdr:rowOff>74422</xdr:rowOff>
    </xdr:to>
    <xdr:sp macro="" textlink="">
      <xdr:nvSpPr>
        <xdr:cNvPr id="484" name="楕円 483">
          <a:extLst>
            <a:ext uri="{FF2B5EF4-FFF2-40B4-BE49-F238E27FC236}">
              <a16:creationId xmlns:a16="http://schemas.microsoft.com/office/drawing/2014/main" id="{70E66EF9-882B-4347-B7FA-C46449A47212}"/>
            </a:ext>
          </a:extLst>
        </xdr:cNvPr>
        <xdr:cNvSpPr/>
      </xdr:nvSpPr>
      <xdr:spPr>
        <a:xfrm>
          <a:off x="19897725" y="6627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59199</xdr:rowOff>
    </xdr:from>
    <xdr:ext cx="469744" cy="259045"/>
    <xdr:sp macro="" textlink="">
      <xdr:nvSpPr>
        <xdr:cNvPr id="485" name="【認定こども園・幼稚園・保育所】&#10;一人当たり面積該当値テキスト">
          <a:extLst>
            <a:ext uri="{FF2B5EF4-FFF2-40B4-BE49-F238E27FC236}">
              <a16:creationId xmlns:a16="http://schemas.microsoft.com/office/drawing/2014/main" id="{55E7F078-40F0-4256-B1D3-A85D4E70A8EE}"/>
            </a:ext>
          </a:extLst>
        </xdr:cNvPr>
        <xdr:cNvSpPr txBox="1"/>
      </xdr:nvSpPr>
      <xdr:spPr>
        <a:xfrm>
          <a:off x="19992975" y="65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144272</xdr:rowOff>
    </xdr:from>
    <xdr:to>
      <xdr:col>112</xdr:col>
      <xdr:colOff>38100</xdr:colOff>
      <xdr:row>41</xdr:row>
      <xdr:rowOff>74422</xdr:rowOff>
    </xdr:to>
    <xdr:sp macro="" textlink="">
      <xdr:nvSpPr>
        <xdr:cNvPr id="486" name="楕円 485">
          <a:extLst>
            <a:ext uri="{FF2B5EF4-FFF2-40B4-BE49-F238E27FC236}">
              <a16:creationId xmlns:a16="http://schemas.microsoft.com/office/drawing/2014/main" id="{D92AF4C2-393E-435E-A58B-03312E57490F}"/>
            </a:ext>
          </a:extLst>
        </xdr:cNvPr>
        <xdr:cNvSpPr/>
      </xdr:nvSpPr>
      <xdr:spPr>
        <a:xfrm>
          <a:off x="19154775" y="6627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23622</xdr:rowOff>
    </xdr:from>
    <xdr:to>
      <xdr:col>116</xdr:col>
      <xdr:colOff>63500</xdr:colOff>
      <xdr:row>41</xdr:row>
      <xdr:rowOff>23622</xdr:rowOff>
    </xdr:to>
    <xdr:cxnSp macro="">
      <xdr:nvCxnSpPr>
        <xdr:cNvPr id="487" name="直線コネクタ 486">
          <a:extLst>
            <a:ext uri="{FF2B5EF4-FFF2-40B4-BE49-F238E27FC236}">
              <a16:creationId xmlns:a16="http://schemas.microsoft.com/office/drawing/2014/main" id="{EE0A8138-E6A8-42C6-B116-41417174B02F}"/>
            </a:ext>
          </a:extLst>
        </xdr:cNvPr>
        <xdr:cNvCxnSpPr/>
      </xdr:nvCxnSpPr>
      <xdr:spPr>
        <a:xfrm>
          <a:off x="19202400" y="667524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488" name="楕円 487">
          <a:extLst>
            <a:ext uri="{FF2B5EF4-FFF2-40B4-BE49-F238E27FC236}">
              <a16:creationId xmlns:a16="http://schemas.microsoft.com/office/drawing/2014/main" id="{B1071887-47D4-4640-8C08-E9823C8A5371}"/>
            </a:ext>
          </a:extLst>
        </xdr:cNvPr>
        <xdr:cNvSpPr/>
      </xdr:nvSpPr>
      <xdr:spPr>
        <a:xfrm>
          <a:off x="18345150" y="6627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23622</xdr:rowOff>
    </xdr:from>
    <xdr:to>
      <xdr:col>111</xdr:col>
      <xdr:colOff>177800</xdr:colOff>
      <xdr:row>41</xdr:row>
      <xdr:rowOff>23622</xdr:rowOff>
    </xdr:to>
    <xdr:cxnSp macro="">
      <xdr:nvCxnSpPr>
        <xdr:cNvPr id="489" name="直線コネクタ 488">
          <a:extLst>
            <a:ext uri="{FF2B5EF4-FFF2-40B4-BE49-F238E27FC236}">
              <a16:creationId xmlns:a16="http://schemas.microsoft.com/office/drawing/2014/main" id="{65DDA83A-EF0D-46EF-94D0-3AD9FC980DD3}"/>
            </a:ext>
          </a:extLst>
        </xdr:cNvPr>
        <xdr:cNvCxnSpPr/>
      </xdr:nvCxnSpPr>
      <xdr:spPr>
        <a:xfrm>
          <a:off x="18392775" y="667524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144272</xdr:rowOff>
    </xdr:from>
    <xdr:to>
      <xdr:col>102</xdr:col>
      <xdr:colOff>165100</xdr:colOff>
      <xdr:row>41</xdr:row>
      <xdr:rowOff>74422</xdr:rowOff>
    </xdr:to>
    <xdr:sp macro="" textlink="">
      <xdr:nvSpPr>
        <xdr:cNvPr id="490" name="楕円 489">
          <a:extLst>
            <a:ext uri="{FF2B5EF4-FFF2-40B4-BE49-F238E27FC236}">
              <a16:creationId xmlns:a16="http://schemas.microsoft.com/office/drawing/2014/main" id="{B8E98D90-EDC3-4134-9A2D-DD7DBB66136B}"/>
            </a:ext>
          </a:extLst>
        </xdr:cNvPr>
        <xdr:cNvSpPr/>
      </xdr:nvSpPr>
      <xdr:spPr>
        <a:xfrm>
          <a:off x="17554575" y="66276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23622</xdr:rowOff>
    </xdr:from>
    <xdr:to>
      <xdr:col>107</xdr:col>
      <xdr:colOff>50800</xdr:colOff>
      <xdr:row>41</xdr:row>
      <xdr:rowOff>23622</xdr:rowOff>
    </xdr:to>
    <xdr:cxnSp macro="">
      <xdr:nvCxnSpPr>
        <xdr:cNvPr id="491" name="直線コネクタ 490">
          <a:extLst>
            <a:ext uri="{FF2B5EF4-FFF2-40B4-BE49-F238E27FC236}">
              <a16:creationId xmlns:a16="http://schemas.microsoft.com/office/drawing/2014/main" id="{575D83F8-9F7C-4220-96C0-6D54C6806FEE}"/>
            </a:ext>
          </a:extLst>
        </xdr:cNvPr>
        <xdr:cNvCxnSpPr/>
      </xdr:nvCxnSpPr>
      <xdr:spPr>
        <a:xfrm>
          <a:off x="17602200" y="6675247"/>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144272</xdr:rowOff>
    </xdr:from>
    <xdr:to>
      <xdr:col>98</xdr:col>
      <xdr:colOff>38100</xdr:colOff>
      <xdr:row>41</xdr:row>
      <xdr:rowOff>74422</xdr:rowOff>
    </xdr:to>
    <xdr:sp macro="" textlink="">
      <xdr:nvSpPr>
        <xdr:cNvPr id="492" name="楕円 491">
          <a:extLst>
            <a:ext uri="{FF2B5EF4-FFF2-40B4-BE49-F238E27FC236}">
              <a16:creationId xmlns:a16="http://schemas.microsoft.com/office/drawing/2014/main" id="{341D50FE-4ECD-4918-ACC8-6BB25F5EA89A}"/>
            </a:ext>
          </a:extLst>
        </xdr:cNvPr>
        <xdr:cNvSpPr/>
      </xdr:nvSpPr>
      <xdr:spPr>
        <a:xfrm>
          <a:off x="16754475" y="66276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23622</xdr:rowOff>
    </xdr:from>
    <xdr:to>
      <xdr:col>102</xdr:col>
      <xdr:colOff>114300</xdr:colOff>
      <xdr:row>41</xdr:row>
      <xdr:rowOff>23622</xdr:rowOff>
    </xdr:to>
    <xdr:cxnSp macro="">
      <xdr:nvCxnSpPr>
        <xdr:cNvPr id="493" name="直線コネクタ 492">
          <a:extLst>
            <a:ext uri="{FF2B5EF4-FFF2-40B4-BE49-F238E27FC236}">
              <a16:creationId xmlns:a16="http://schemas.microsoft.com/office/drawing/2014/main" id="{E679EF34-8AAA-4304-826C-F7F6A7159119}"/>
            </a:ext>
          </a:extLst>
        </xdr:cNvPr>
        <xdr:cNvCxnSpPr/>
      </xdr:nvCxnSpPr>
      <xdr:spPr>
        <a:xfrm>
          <a:off x="16802100" y="6675247"/>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52087</xdr:rowOff>
    </xdr:from>
    <xdr:ext cx="469744" cy="259045"/>
    <xdr:sp macro="" textlink="">
      <xdr:nvSpPr>
        <xdr:cNvPr id="494" name="n_1aveValue【認定こども園・幼稚園・保育所】&#10;一人当たり面積">
          <a:extLst>
            <a:ext uri="{FF2B5EF4-FFF2-40B4-BE49-F238E27FC236}">
              <a16:creationId xmlns:a16="http://schemas.microsoft.com/office/drawing/2014/main" id="{0B2C473E-A24B-43A4-8084-EC11B60F7A7B}"/>
            </a:ext>
          </a:extLst>
        </xdr:cNvPr>
        <xdr:cNvSpPr txBox="1"/>
      </xdr:nvSpPr>
      <xdr:spPr>
        <a:xfrm>
          <a:off x="189834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5" name="n_2aveValue【認定こども園・幼稚園・保育所】&#10;一人当たり面積">
          <a:extLst>
            <a:ext uri="{FF2B5EF4-FFF2-40B4-BE49-F238E27FC236}">
              <a16:creationId xmlns:a16="http://schemas.microsoft.com/office/drawing/2014/main" id="{51A39501-0FFD-477F-9563-9100F8AE676D}"/>
            </a:ext>
          </a:extLst>
        </xdr:cNvPr>
        <xdr:cNvSpPr txBox="1"/>
      </xdr:nvSpPr>
      <xdr:spPr>
        <a:xfrm>
          <a:off x="18183302" y="621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10939</xdr:rowOff>
    </xdr:from>
    <xdr:ext cx="469744" cy="259045"/>
    <xdr:sp macro="" textlink="">
      <xdr:nvSpPr>
        <xdr:cNvPr id="496" name="n_3aveValue【認定こども園・幼稚園・保育所】&#10;一人当たり面積">
          <a:extLst>
            <a:ext uri="{FF2B5EF4-FFF2-40B4-BE49-F238E27FC236}">
              <a16:creationId xmlns:a16="http://schemas.microsoft.com/office/drawing/2014/main" id="{F84F461C-9DEC-4CA3-87D6-0C6522DECF2D}"/>
            </a:ext>
          </a:extLst>
        </xdr:cNvPr>
        <xdr:cNvSpPr txBox="1"/>
      </xdr:nvSpPr>
      <xdr:spPr>
        <a:xfrm>
          <a:off x="17383202" y="617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15511</xdr:rowOff>
    </xdr:from>
    <xdr:ext cx="469744" cy="259045"/>
    <xdr:sp macro="" textlink="">
      <xdr:nvSpPr>
        <xdr:cNvPr id="497" name="n_4aveValue【認定こども園・幼稚園・保育所】&#10;一人当たり面積">
          <a:extLst>
            <a:ext uri="{FF2B5EF4-FFF2-40B4-BE49-F238E27FC236}">
              <a16:creationId xmlns:a16="http://schemas.microsoft.com/office/drawing/2014/main" id="{10319124-0048-42BC-802B-C2159962D328}"/>
            </a:ext>
          </a:extLst>
        </xdr:cNvPr>
        <xdr:cNvSpPr txBox="1"/>
      </xdr:nvSpPr>
      <xdr:spPr>
        <a:xfrm>
          <a:off x="16592627" y="617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65549</xdr:rowOff>
    </xdr:from>
    <xdr:ext cx="469744" cy="259045"/>
    <xdr:sp macro="" textlink="">
      <xdr:nvSpPr>
        <xdr:cNvPr id="498" name="n_1mainValue【認定こども園・幼稚園・保育所】&#10;一人当たり面積">
          <a:extLst>
            <a:ext uri="{FF2B5EF4-FFF2-40B4-BE49-F238E27FC236}">
              <a16:creationId xmlns:a16="http://schemas.microsoft.com/office/drawing/2014/main" id="{C7CCB6E9-B4FA-4780-BE96-8E0D102F3C73}"/>
            </a:ext>
          </a:extLst>
        </xdr:cNvPr>
        <xdr:cNvSpPr txBox="1"/>
      </xdr:nvSpPr>
      <xdr:spPr>
        <a:xfrm>
          <a:off x="189834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499" name="n_2mainValue【認定こども園・幼稚園・保育所】&#10;一人当たり面積">
          <a:extLst>
            <a:ext uri="{FF2B5EF4-FFF2-40B4-BE49-F238E27FC236}">
              <a16:creationId xmlns:a16="http://schemas.microsoft.com/office/drawing/2014/main" id="{63B2D1F3-FE74-4722-B898-A5051F2AEBFA}"/>
            </a:ext>
          </a:extLst>
        </xdr:cNvPr>
        <xdr:cNvSpPr txBox="1"/>
      </xdr:nvSpPr>
      <xdr:spPr>
        <a:xfrm>
          <a:off x="181833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65549</xdr:rowOff>
    </xdr:from>
    <xdr:ext cx="469744" cy="259045"/>
    <xdr:sp macro="" textlink="">
      <xdr:nvSpPr>
        <xdr:cNvPr id="500" name="n_3mainValue【認定こども園・幼稚園・保育所】&#10;一人当たり面積">
          <a:extLst>
            <a:ext uri="{FF2B5EF4-FFF2-40B4-BE49-F238E27FC236}">
              <a16:creationId xmlns:a16="http://schemas.microsoft.com/office/drawing/2014/main" id="{1A42391F-3A1B-4C94-A809-3DC9AF9CF7AB}"/>
            </a:ext>
          </a:extLst>
        </xdr:cNvPr>
        <xdr:cNvSpPr txBox="1"/>
      </xdr:nvSpPr>
      <xdr:spPr>
        <a:xfrm>
          <a:off x="17383202"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65549</xdr:rowOff>
    </xdr:from>
    <xdr:ext cx="469744" cy="259045"/>
    <xdr:sp macro="" textlink="">
      <xdr:nvSpPr>
        <xdr:cNvPr id="501" name="n_4mainValue【認定こども園・幼稚園・保育所】&#10;一人当たり面積">
          <a:extLst>
            <a:ext uri="{FF2B5EF4-FFF2-40B4-BE49-F238E27FC236}">
              <a16:creationId xmlns:a16="http://schemas.microsoft.com/office/drawing/2014/main" id="{4900707D-6359-4CC4-A209-6532940BFE1B}"/>
            </a:ext>
          </a:extLst>
        </xdr:cNvPr>
        <xdr:cNvSpPr txBox="1"/>
      </xdr:nvSpPr>
      <xdr:spPr>
        <a:xfrm>
          <a:off x="16592627" y="671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C0DD39AA-9861-4A17-85D8-070792A239D4}"/>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0352797A-B4BE-4ACB-B1A9-1F427834BF6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570CE2A-8946-4314-8B2B-D907CFA4EF2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C93471E9-DF7B-4F8C-A695-FE4A132FE7F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3CFCC43D-E027-4083-B8EF-5CDFBD9B2988}"/>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EDD4993F-DF70-4E57-926F-EAF27C29D351}"/>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AFEA9D40-AAD9-44E8-987A-761C0FCC51A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430EE9AE-BFBE-4C8E-B3B9-EA30D4C0476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B2F521D5-6635-4C53-B226-2A2E30CB6A23}"/>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601F9967-1F0A-4313-B88C-0B87C5C863F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72014BBD-8E8A-4D35-8CA9-267BF9960778}"/>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a:extLst>
            <a:ext uri="{FF2B5EF4-FFF2-40B4-BE49-F238E27FC236}">
              <a16:creationId xmlns:a16="http://schemas.microsoft.com/office/drawing/2014/main" id="{60879E91-4D1F-447A-BF05-853D8D02928F}"/>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4" name="テキスト ボックス 513">
          <a:extLst>
            <a:ext uri="{FF2B5EF4-FFF2-40B4-BE49-F238E27FC236}">
              <a16:creationId xmlns:a16="http://schemas.microsoft.com/office/drawing/2014/main" id="{BDCF0A54-A630-4843-AB1A-B0DA9D636BFE}"/>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a:extLst>
            <a:ext uri="{FF2B5EF4-FFF2-40B4-BE49-F238E27FC236}">
              <a16:creationId xmlns:a16="http://schemas.microsoft.com/office/drawing/2014/main" id="{85416B7D-0361-4624-A383-3E748025F6B1}"/>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a:extLst>
            <a:ext uri="{FF2B5EF4-FFF2-40B4-BE49-F238E27FC236}">
              <a16:creationId xmlns:a16="http://schemas.microsoft.com/office/drawing/2014/main" id="{6D912801-1132-47C3-827A-E09A518F740F}"/>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a:extLst>
            <a:ext uri="{FF2B5EF4-FFF2-40B4-BE49-F238E27FC236}">
              <a16:creationId xmlns:a16="http://schemas.microsoft.com/office/drawing/2014/main" id="{E0DA6026-7944-420D-BA9B-D57CCFFEDD52}"/>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a:extLst>
            <a:ext uri="{FF2B5EF4-FFF2-40B4-BE49-F238E27FC236}">
              <a16:creationId xmlns:a16="http://schemas.microsoft.com/office/drawing/2014/main" id="{BFABD3F5-AF77-42E8-BEDF-AC6786F4DC5C}"/>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a:extLst>
            <a:ext uri="{FF2B5EF4-FFF2-40B4-BE49-F238E27FC236}">
              <a16:creationId xmlns:a16="http://schemas.microsoft.com/office/drawing/2014/main" id="{ED248DB4-8465-483F-9A87-2F4812CCC11E}"/>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a:extLst>
            <a:ext uri="{FF2B5EF4-FFF2-40B4-BE49-F238E27FC236}">
              <a16:creationId xmlns:a16="http://schemas.microsoft.com/office/drawing/2014/main" id="{96D90448-19D8-4213-BE9D-E8C413614D96}"/>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a:extLst>
            <a:ext uri="{FF2B5EF4-FFF2-40B4-BE49-F238E27FC236}">
              <a16:creationId xmlns:a16="http://schemas.microsoft.com/office/drawing/2014/main" id="{BE11B48B-16B2-4909-8FED-32BA2E9BDDDA}"/>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a:extLst>
            <a:ext uri="{FF2B5EF4-FFF2-40B4-BE49-F238E27FC236}">
              <a16:creationId xmlns:a16="http://schemas.microsoft.com/office/drawing/2014/main" id="{F2D2C9D7-6AF8-4D80-B2E4-9620221E00F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a:extLst>
            <a:ext uri="{FF2B5EF4-FFF2-40B4-BE49-F238E27FC236}">
              <a16:creationId xmlns:a16="http://schemas.microsoft.com/office/drawing/2014/main" id="{8E5F3C8B-CC7E-4899-8505-9C92F3ACF11B}"/>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4" name="テキスト ボックス 523">
          <a:extLst>
            <a:ext uri="{FF2B5EF4-FFF2-40B4-BE49-F238E27FC236}">
              <a16:creationId xmlns:a16="http://schemas.microsoft.com/office/drawing/2014/main" id="{FF2FEC14-7F79-47B2-A3E6-E76972ECD0F3}"/>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5FA4A10E-B0FC-49F9-B33A-8E7BB2FE405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42F49FD0-3E8A-408B-B5FD-4C602B393649}"/>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104366C7-5B8E-41F4-8CE2-F2E3D33485B0}"/>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528" name="直線コネクタ 527">
          <a:extLst>
            <a:ext uri="{FF2B5EF4-FFF2-40B4-BE49-F238E27FC236}">
              <a16:creationId xmlns:a16="http://schemas.microsoft.com/office/drawing/2014/main" id="{8E925C48-17A8-44CA-B566-CC37AF6BB617}"/>
            </a:ext>
          </a:extLst>
        </xdr:cNvPr>
        <xdr:cNvCxnSpPr/>
      </xdr:nvCxnSpPr>
      <xdr:spPr>
        <a:xfrm flipV="1">
          <a:off x="14696439" y="9126401"/>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1A298F29-9A31-416D-9A0D-72FE9DF65061}"/>
            </a:ext>
          </a:extLst>
        </xdr:cNvPr>
        <xdr:cNvSpPr txBox="1"/>
      </xdr:nvSpPr>
      <xdr:spPr>
        <a:xfrm>
          <a:off x="147351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530" name="直線コネクタ 529">
          <a:extLst>
            <a:ext uri="{FF2B5EF4-FFF2-40B4-BE49-F238E27FC236}">
              <a16:creationId xmlns:a16="http://schemas.microsoft.com/office/drawing/2014/main" id="{14C700C2-EC34-4D05-8839-A6818C2A57E2}"/>
            </a:ext>
          </a:extLst>
        </xdr:cNvPr>
        <xdr:cNvCxnSpPr/>
      </xdr:nvCxnSpPr>
      <xdr:spPr>
        <a:xfrm>
          <a:off x="14611350"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073510D0-2090-4C46-A03A-4F996450EAED}"/>
            </a:ext>
          </a:extLst>
        </xdr:cNvPr>
        <xdr:cNvSpPr txBox="1"/>
      </xdr:nvSpPr>
      <xdr:spPr>
        <a:xfrm>
          <a:off x="14735175" y="8914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532" name="直線コネクタ 531">
          <a:extLst>
            <a:ext uri="{FF2B5EF4-FFF2-40B4-BE49-F238E27FC236}">
              <a16:creationId xmlns:a16="http://schemas.microsoft.com/office/drawing/2014/main" id="{83C5254B-9CCB-4892-905F-F1B5030BBC8B}"/>
            </a:ext>
          </a:extLst>
        </xdr:cNvPr>
        <xdr:cNvCxnSpPr/>
      </xdr:nvCxnSpPr>
      <xdr:spPr>
        <a:xfrm>
          <a:off x="14611350" y="912640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6712B23E-759A-4818-AB75-F621586D0BB0}"/>
            </a:ext>
          </a:extLst>
        </xdr:cNvPr>
        <xdr:cNvSpPr txBox="1"/>
      </xdr:nvSpPr>
      <xdr:spPr>
        <a:xfrm>
          <a:off x="14735175" y="96883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534" name="フローチャート: 判断 533">
          <a:extLst>
            <a:ext uri="{FF2B5EF4-FFF2-40B4-BE49-F238E27FC236}">
              <a16:creationId xmlns:a16="http://schemas.microsoft.com/office/drawing/2014/main" id="{ABDC82FA-16EA-49BE-99C3-BB6A7E6A4436}"/>
            </a:ext>
          </a:extLst>
        </xdr:cNvPr>
        <xdr:cNvSpPr/>
      </xdr:nvSpPr>
      <xdr:spPr>
        <a:xfrm>
          <a:off x="14649450" y="971314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535" name="フローチャート: 判断 534">
          <a:extLst>
            <a:ext uri="{FF2B5EF4-FFF2-40B4-BE49-F238E27FC236}">
              <a16:creationId xmlns:a16="http://schemas.microsoft.com/office/drawing/2014/main" id="{EC226A70-EC52-470C-872F-EB8E87C9A416}"/>
            </a:ext>
          </a:extLst>
        </xdr:cNvPr>
        <xdr:cNvSpPr/>
      </xdr:nvSpPr>
      <xdr:spPr>
        <a:xfrm>
          <a:off x="13887450" y="97065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536" name="フローチャート: 判断 535">
          <a:extLst>
            <a:ext uri="{FF2B5EF4-FFF2-40B4-BE49-F238E27FC236}">
              <a16:creationId xmlns:a16="http://schemas.microsoft.com/office/drawing/2014/main" id="{EA083EE1-B210-43CF-A824-54972FFA6BE7}"/>
            </a:ext>
          </a:extLst>
        </xdr:cNvPr>
        <xdr:cNvSpPr/>
      </xdr:nvSpPr>
      <xdr:spPr>
        <a:xfrm>
          <a:off x="13096875" y="969681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37" name="フローチャート: 判断 536">
          <a:extLst>
            <a:ext uri="{FF2B5EF4-FFF2-40B4-BE49-F238E27FC236}">
              <a16:creationId xmlns:a16="http://schemas.microsoft.com/office/drawing/2014/main" id="{49E08CF9-381F-4BC2-8030-5BBE9E0CE9FD}"/>
            </a:ext>
          </a:extLst>
        </xdr:cNvPr>
        <xdr:cNvSpPr/>
      </xdr:nvSpPr>
      <xdr:spPr>
        <a:xfrm>
          <a:off x="12296775" y="970651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538" name="フローチャート: 判断 537">
          <a:extLst>
            <a:ext uri="{FF2B5EF4-FFF2-40B4-BE49-F238E27FC236}">
              <a16:creationId xmlns:a16="http://schemas.microsoft.com/office/drawing/2014/main" id="{C076BBE3-6911-40D6-BEF4-944AA57ECC5C}"/>
            </a:ext>
          </a:extLst>
        </xdr:cNvPr>
        <xdr:cNvSpPr/>
      </xdr:nvSpPr>
      <xdr:spPr>
        <a:xfrm>
          <a:off x="11487150" y="96871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0AC8B702-2854-45FD-9D8A-084B6B839FA5}"/>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0D788C18-F278-46EF-9623-357437E87CD2}"/>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3EDDF68-95DC-4866-924B-F39972F5AAB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C1C9898-DC3A-45A0-988B-64BB9E5D9E6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A1AED48-914C-4085-AAA2-04FCB86B1DF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74930</xdr:rowOff>
    </xdr:from>
    <xdr:to>
      <xdr:col>85</xdr:col>
      <xdr:colOff>177800</xdr:colOff>
      <xdr:row>60</xdr:row>
      <xdr:rowOff>5080</xdr:rowOff>
    </xdr:to>
    <xdr:sp macro="" textlink="">
      <xdr:nvSpPr>
        <xdr:cNvPr id="544" name="楕円 543">
          <a:extLst>
            <a:ext uri="{FF2B5EF4-FFF2-40B4-BE49-F238E27FC236}">
              <a16:creationId xmlns:a16="http://schemas.microsoft.com/office/drawing/2014/main" id="{A3F0547C-3C1B-458A-8134-839C6BB1E113}"/>
            </a:ext>
          </a:extLst>
        </xdr:cNvPr>
        <xdr:cNvSpPr/>
      </xdr:nvSpPr>
      <xdr:spPr>
        <a:xfrm>
          <a:off x="14649450" y="96380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97807</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B0C3F269-220B-4D19-B2A7-59C596A941E6}"/>
            </a:ext>
          </a:extLst>
        </xdr:cNvPr>
        <xdr:cNvSpPr txBox="1"/>
      </xdr:nvSpPr>
      <xdr:spPr>
        <a:xfrm>
          <a:off x="14735175" y="949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29210</xdr:rowOff>
    </xdr:from>
    <xdr:to>
      <xdr:col>81</xdr:col>
      <xdr:colOff>101600</xdr:colOff>
      <xdr:row>59</xdr:row>
      <xdr:rowOff>130810</xdr:rowOff>
    </xdr:to>
    <xdr:sp macro="" textlink="">
      <xdr:nvSpPr>
        <xdr:cNvPr id="546" name="楕円 545">
          <a:extLst>
            <a:ext uri="{FF2B5EF4-FFF2-40B4-BE49-F238E27FC236}">
              <a16:creationId xmlns:a16="http://schemas.microsoft.com/office/drawing/2014/main" id="{3E2778EC-DFA9-45A6-9505-93066A91AC65}"/>
            </a:ext>
          </a:extLst>
        </xdr:cNvPr>
        <xdr:cNvSpPr/>
      </xdr:nvSpPr>
      <xdr:spPr>
        <a:xfrm>
          <a:off x="13887450" y="95891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80010</xdr:rowOff>
    </xdr:from>
    <xdr:to>
      <xdr:col>85</xdr:col>
      <xdr:colOff>127000</xdr:colOff>
      <xdr:row>59</xdr:row>
      <xdr:rowOff>125730</xdr:rowOff>
    </xdr:to>
    <xdr:cxnSp macro="">
      <xdr:nvCxnSpPr>
        <xdr:cNvPr id="547" name="直線コネクタ 546">
          <a:extLst>
            <a:ext uri="{FF2B5EF4-FFF2-40B4-BE49-F238E27FC236}">
              <a16:creationId xmlns:a16="http://schemas.microsoft.com/office/drawing/2014/main" id="{25B04438-D029-44E6-9AF0-730B6639DCA8}"/>
            </a:ext>
          </a:extLst>
        </xdr:cNvPr>
        <xdr:cNvCxnSpPr/>
      </xdr:nvCxnSpPr>
      <xdr:spPr>
        <a:xfrm>
          <a:off x="13935075" y="9646285"/>
          <a:ext cx="762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164737</xdr:rowOff>
    </xdr:from>
    <xdr:to>
      <xdr:col>76</xdr:col>
      <xdr:colOff>165100</xdr:colOff>
      <xdr:row>59</xdr:row>
      <xdr:rowOff>94887</xdr:rowOff>
    </xdr:to>
    <xdr:sp macro="" textlink="">
      <xdr:nvSpPr>
        <xdr:cNvPr id="548" name="楕円 547">
          <a:extLst>
            <a:ext uri="{FF2B5EF4-FFF2-40B4-BE49-F238E27FC236}">
              <a16:creationId xmlns:a16="http://schemas.microsoft.com/office/drawing/2014/main" id="{E3D18038-D498-4A7D-B8B8-BCCF89A2D8F6}"/>
            </a:ext>
          </a:extLst>
        </xdr:cNvPr>
        <xdr:cNvSpPr/>
      </xdr:nvSpPr>
      <xdr:spPr>
        <a:xfrm>
          <a:off x="13096875" y="95627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44087</xdr:rowOff>
    </xdr:from>
    <xdr:to>
      <xdr:col>81</xdr:col>
      <xdr:colOff>50800</xdr:colOff>
      <xdr:row>59</xdr:row>
      <xdr:rowOff>80010</xdr:rowOff>
    </xdr:to>
    <xdr:cxnSp macro="">
      <xdr:nvCxnSpPr>
        <xdr:cNvPr id="549" name="直線コネクタ 548">
          <a:extLst>
            <a:ext uri="{FF2B5EF4-FFF2-40B4-BE49-F238E27FC236}">
              <a16:creationId xmlns:a16="http://schemas.microsoft.com/office/drawing/2014/main" id="{D3991FFD-26BE-4B6C-869A-BC5E9EE29C29}"/>
            </a:ext>
          </a:extLst>
        </xdr:cNvPr>
        <xdr:cNvCxnSpPr/>
      </xdr:nvCxnSpPr>
      <xdr:spPr>
        <a:xfrm>
          <a:off x="13144500" y="9610362"/>
          <a:ext cx="790575"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122283</xdr:rowOff>
    </xdr:from>
    <xdr:to>
      <xdr:col>72</xdr:col>
      <xdr:colOff>38100</xdr:colOff>
      <xdr:row>59</xdr:row>
      <xdr:rowOff>52433</xdr:rowOff>
    </xdr:to>
    <xdr:sp macro="" textlink="">
      <xdr:nvSpPr>
        <xdr:cNvPr id="550" name="楕円 549">
          <a:extLst>
            <a:ext uri="{FF2B5EF4-FFF2-40B4-BE49-F238E27FC236}">
              <a16:creationId xmlns:a16="http://schemas.microsoft.com/office/drawing/2014/main" id="{2359F39F-CFDC-4D61-AAC3-15871FD58A22}"/>
            </a:ext>
          </a:extLst>
        </xdr:cNvPr>
        <xdr:cNvSpPr/>
      </xdr:nvSpPr>
      <xdr:spPr>
        <a:xfrm>
          <a:off x="12296775" y="952663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1633</xdr:rowOff>
    </xdr:from>
    <xdr:to>
      <xdr:col>76</xdr:col>
      <xdr:colOff>114300</xdr:colOff>
      <xdr:row>59</xdr:row>
      <xdr:rowOff>44087</xdr:rowOff>
    </xdr:to>
    <xdr:cxnSp macro="">
      <xdr:nvCxnSpPr>
        <xdr:cNvPr id="551" name="直線コネクタ 550">
          <a:extLst>
            <a:ext uri="{FF2B5EF4-FFF2-40B4-BE49-F238E27FC236}">
              <a16:creationId xmlns:a16="http://schemas.microsoft.com/office/drawing/2014/main" id="{29E1760E-6C4C-43F5-9FE6-EAA6AD947611}"/>
            </a:ext>
          </a:extLst>
        </xdr:cNvPr>
        <xdr:cNvCxnSpPr/>
      </xdr:nvCxnSpPr>
      <xdr:spPr>
        <a:xfrm>
          <a:off x="12344400" y="9564733"/>
          <a:ext cx="800100" cy="4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552" name="楕円 551">
          <a:extLst>
            <a:ext uri="{FF2B5EF4-FFF2-40B4-BE49-F238E27FC236}">
              <a16:creationId xmlns:a16="http://schemas.microsoft.com/office/drawing/2014/main" id="{EEC213D5-232D-4CD8-9A00-7A8C74595687}"/>
            </a:ext>
          </a:extLst>
        </xdr:cNvPr>
        <xdr:cNvSpPr/>
      </xdr:nvSpPr>
      <xdr:spPr>
        <a:xfrm>
          <a:off x="11487150" y="957924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1633</xdr:rowOff>
    </xdr:from>
    <xdr:to>
      <xdr:col>71</xdr:col>
      <xdr:colOff>177800</xdr:colOff>
      <xdr:row>59</xdr:row>
      <xdr:rowOff>66947</xdr:rowOff>
    </xdr:to>
    <xdr:cxnSp macro="">
      <xdr:nvCxnSpPr>
        <xdr:cNvPr id="553" name="直線コネクタ 552">
          <a:extLst>
            <a:ext uri="{FF2B5EF4-FFF2-40B4-BE49-F238E27FC236}">
              <a16:creationId xmlns:a16="http://schemas.microsoft.com/office/drawing/2014/main" id="{52EC989F-BE4F-41F1-8FC6-D2AD37F466C5}"/>
            </a:ext>
          </a:extLst>
        </xdr:cNvPr>
        <xdr:cNvCxnSpPr/>
      </xdr:nvCxnSpPr>
      <xdr:spPr>
        <a:xfrm flipV="1">
          <a:off x="11534775" y="9564733"/>
          <a:ext cx="809625" cy="6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554" name="n_1aveValue【学校施設】&#10;有形固定資産減価償却率">
          <a:extLst>
            <a:ext uri="{FF2B5EF4-FFF2-40B4-BE49-F238E27FC236}">
              <a16:creationId xmlns:a16="http://schemas.microsoft.com/office/drawing/2014/main" id="{E64264DF-2FF1-4499-8A53-6A200D9C32AE}"/>
            </a:ext>
          </a:extLst>
        </xdr:cNvPr>
        <xdr:cNvSpPr txBox="1"/>
      </xdr:nvSpPr>
      <xdr:spPr>
        <a:xfrm>
          <a:off x="13745219" y="978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555" name="n_2aveValue【学校施設】&#10;有形固定資産減価償却率">
          <a:extLst>
            <a:ext uri="{FF2B5EF4-FFF2-40B4-BE49-F238E27FC236}">
              <a16:creationId xmlns:a16="http://schemas.microsoft.com/office/drawing/2014/main" id="{2AF0B97B-4020-4874-96A5-DEBE47CD6FBB}"/>
            </a:ext>
          </a:extLst>
        </xdr:cNvPr>
        <xdr:cNvSpPr txBox="1"/>
      </xdr:nvSpPr>
      <xdr:spPr>
        <a:xfrm>
          <a:off x="12964169" y="978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556" name="n_3aveValue【学校施設】&#10;有形固定資産減価償却率">
          <a:extLst>
            <a:ext uri="{FF2B5EF4-FFF2-40B4-BE49-F238E27FC236}">
              <a16:creationId xmlns:a16="http://schemas.microsoft.com/office/drawing/2014/main" id="{D6536B2A-37D3-4418-BEE4-E436CC5F068E}"/>
            </a:ext>
          </a:extLst>
        </xdr:cNvPr>
        <xdr:cNvSpPr txBox="1"/>
      </xdr:nvSpPr>
      <xdr:spPr>
        <a:xfrm>
          <a:off x="12164069" y="978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557" name="n_4aveValue【学校施設】&#10;有形固定資産減価償却率">
          <a:extLst>
            <a:ext uri="{FF2B5EF4-FFF2-40B4-BE49-F238E27FC236}">
              <a16:creationId xmlns:a16="http://schemas.microsoft.com/office/drawing/2014/main" id="{A3ECD28D-FC36-4488-BC83-B430C1E421CC}"/>
            </a:ext>
          </a:extLst>
        </xdr:cNvPr>
        <xdr:cNvSpPr txBox="1"/>
      </xdr:nvSpPr>
      <xdr:spPr>
        <a:xfrm>
          <a:off x="11354444" y="977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147337</xdr:rowOff>
    </xdr:from>
    <xdr:ext cx="405111" cy="259045"/>
    <xdr:sp macro="" textlink="">
      <xdr:nvSpPr>
        <xdr:cNvPr id="558" name="n_1mainValue【学校施設】&#10;有形固定資産減価償却率">
          <a:extLst>
            <a:ext uri="{FF2B5EF4-FFF2-40B4-BE49-F238E27FC236}">
              <a16:creationId xmlns:a16="http://schemas.microsoft.com/office/drawing/2014/main" id="{83C6FC87-D958-4B89-B7B0-456E55CB0F29}"/>
            </a:ext>
          </a:extLst>
        </xdr:cNvPr>
        <xdr:cNvSpPr txBox="1"/>
      </xdr:nvSpPr>
      <xdr:spPr>
        <a:xfrm>
          <a:off x="13745219" y="9383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111414</xdr:rowOff>
    </xdr:from>
    <xdr:ext cx="405111" cy="259045"/>
    <xdr:sp macro="" textlink="">
      <xdr:nvSpPr>
        <xdr:cNvPr id="559" name="n_2mainValue【学校施設】&#10;有形固定資産減価償却率">
          <a:extLst>
            <a:ext uri="{FF2B5EF4-FFF2-40B4-BE49-F238E27FC236}">
              <a16:creationId xmlns:a16="http://schemas.microsoft.com/office/drawing/2014/main" id="{D85FC7A7-E022-4F03-A3D0-69B8FA91E0C9}"/>
            </a:ext>
          </a:extLst>
        </xdr:cNvPr>
        <xdr:cNvSpPr txBox="1"/>
      </xdr:nvSpPr>
      <xdr:spPr>
        <a:xfrm>
          <a:off x="12964169"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68960</xdr:rowOff>
    </xdr:from>
    <xdr:ext cx="405111" cy="259045"/>
    <xdr:sp macro="" textlink="">
      <xdr:nvSpPr>
        <xdr:cNvPr id="560" name="n_3mainValue【学校施設】&#10;有形固定資産減価償却率">
          <a:extLst>
            <a:ext uri="{FF2B5EF4-FFF2-40B4-BE49-F238E27FC236}">
              <a16:creationId xmlns:a16="http://schemas.microsoft.com/office/drawing/2014/main" id="{4A6FB863-1245-4923-95C7-AFF20786DC95}"/>
            </a:ext>
          </a:extLst>
        </xdr:cNvPr>
        <xdr:cNvSpPr txBox="1"/>
      </xdr:nvSpPr>
      <xdr:spPr>
        <a:xfrm>
          <a:off x="12164069" y="9305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1" name="n_4mainValue【学校施設】&#10;有形固定資産減価償却率">
          <a:extLst>
            <a:ext uri="{FF2B5EF4-FFF2-40B4-BE49-F238E27FC236}">
              <a16:creationId xmlns:a16="http://schemas.microsoft.com/office/drawing/2014/main" id="{C9ABCD44-60C9-47C8-B9C0-B212FCAF0EA5}"/>
            </a:ext>
          </a:extLst>
        </xdr:cNvPr>
        <xdr:cNvSpPr txBox="1"/>
      </xdr:nvSpPr>
      <xdr:spPr>
        <a:xfrm>
          <a:off x="113544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4BA851E6-2A44-494C-ACE6-FF4156F395A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B06EAED8-A11B-42C6-B61F-FC4709C5B15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3BA0C148-0379-4F30-9686-21A3AE923D67}"/>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935100E6-7CAD-495F-9D50-2A0523097DB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79BF25C3-FEFF-451F-B518-5FAAE4274B8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8CDC222-F825-4CD5-B785-F606690AD4A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218E89B7-4DD6-4AEC-9817-DE104187A92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FB53D1C8-6023-4323-8CB3-86A27CDC4819}"/>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2A5B798-34CE-42B2-B826-68EB11F3C17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8872C94-E209-439B-8CD7-98E8A5FA8E4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2" name="テキスト ボックス 571">
          <a:extLst>
            <a:ext uri="{FF2B5EF4-FFF2-40B4-BE49-F238E27FC236}">
              <a16:creationId xmlns:a16="http://schemas.microsoft.com/office/drawing/2014/main" id="{F0242914-04DE-4CF5-A680-18E020991196}"/>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3" name="直線コネクタ 572">
          <a:extLst>
            <a:ext uri="{FF2B5EF4-FFF2-40B4-BE49-F238E27FC236}">
              <a16:creationId xmlns:a16="http://schemas.microsoft.com/office/drawing/2014/main" id="{AC90E022-3541-4F54-9407-5A749ECA3EA0}"/>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4" name="テキスト ボックス 573">
          <a:extLst>
            <a:ext uri="{FF2B5EF4-FFF2-40B4-BE49-F238E27FC236}">
              <a16:creationId xmlns:a16="http://schemas.microsoft.com/office/drawing/2014/main" id="{CFB2358B-A351-4AA8-A1D1-E6A3FFE22E5B}"/>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5" name="直線コネクタ 574">
          <a:extLst>
            <a:ext uri="{FF2B5EF4-FFF2-40B4-BE49-F238E27FC236}">
              <a16:creationId xmlns:a16="http://schemas.microsoft.com/office/drawing/2014/main" id="{28421D51-3CB2-494E-9FD3-548877EB57A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6" name="テキスト ボックス 575">
          <a:extLst>
            <a:ext uri="{FF2B5EF4-FFF2-40B4-BE49-F238E27FC236}">
              <a16:creationId xmlns:a16="http://schemas.microsoft.com/office/drawing/2014/main" id="{86A3E546-6C2A-45D6-973F-7EFEB6061071}"/>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261F3C0E-C971-4140-ADA4-E726CA313CCB}"/>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FB800395-F510-4209-BF17-430A53A47CA6}"/>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9" name="直線コネクタ 578">
          <a:extLst>
            <a:ext uri="{FF2B5EF4-FFF2-40B4-BE49-F238E27FC236}">
              <a16:creationId xmlns:a16="http://schemas.microsoft.com/office/drawing/2014/main" id="{B072AFBA-E7A1-4AED-A38D-3E73DF76ED8E}"/>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0" name="テキスト ボックス 579">
          <a:extLst>
            <a:ext uri="{FF2B5EF4-FFF2-40B4-BE49-F238E27FC236}">
              <a16:creationId xmlns:a16="http://schemas.microsoft.com/office/drawing/2014/main" id="{0509E996-0E7D-4C0A-987D-43AA270876C4}"/>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1" name="直線コネクタ 580">
          <a:extLst>
            <a:ext uri="{FF2B5EF4-FFF2-40B4-BE49-F238E27FC236}">
              <a16:creationId xmlns:a16="http://schemas.microsoft.com/office/drawing/2014/main" id="{B6043CF0-A3F8-4728-BC20-44FC86396DE6}"/>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2" name="テキスト ボックス 581">
          <a:extLst>
            <a:ext uri="{FF2B5EF4-FFF2-40B4-BE49-F238E27FC236}">
              <a16:creationId xmlns:a16="http://schemas.microsoft.com/office/drawing/2014/main" id="{3D715DEB-E702-4503-A3C3-D40A9A70363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8F126284-D6B1-48B9-AAB5-F8E882D45E5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8E95B048-2572-4895-AC05-67F2042E4DA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a:extLst>
            <a:ext uri="{FF2B5EF4-FFF2-40B4-BE49-F238E27FC236}">
              <a16:creationId xmlns:a16="http://schemas.microsoft.com/office/drawing/2014/main" id="{87AE5B9B-661E-4EEB-A690-EAA493F3DB4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586" name="直線コネクタ 585">
          <a:extLst>
            <a:ext uri="{FF2B5EF4-FFF2-40B4-BE49-F238E27FC236}">
              <a16:creationId xmlns:a16="http://schemas.microsoft.com/office/drawing/2014/main" id="{0E875478-E33D-4CA8-AD1E-B2A31A33A931}"/>
            </a:ext>
          </a:extLst>
        </xdr:cNvPr>
        <xdr:cNvCxnSpPr/>
      </xdr:nvCxnSpPr>
      <xdr:spPr>
        <a:xfrm flipV="1">
          <a:off x="19954239" y="8970010"/>
          <a:ext cx="0" cy="1529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587" name="【学校施設】&#10;一人当たり面積最小値テキスト">
          <a:extLst>
            <a:ext uri="{FF2B5EF4-FFF2-40B4-BE49-F238E27FC236}">
              <a16:creationId xmlns:a16="http://schemas.microsoft.com/office/drawing/2014/main" id="{D14ED741-61AA-4147-AD37-7E7C24409FB1}"/>
            </a:ext>
          </a:extLst>
        </xdr:cNvPr>
        <xdr:cNvSpPr txBox="1"/>
      </xdr:nvSpPr>
      <xdr:spPr>
        <a:xfrm>
          <a:off x="19992975" y="1050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588" name="直線コネクタ 587">
          <a:extLst>
            <a:ext uri="{FF2B5EF4-FFF2-40B4-BE49-F238E27FC236}">
              <a16:creationId xmlns:a16="http://schemas.microsoft.com/office/drawing/2014/main" id="{2E3F05E0-1F3A-4236-B726-1351134592E3}"/>
            </a:ext>
          </a:extLst>
        </xdr:cNvPr>
        <xdr:cNvCxnSpPr/>
      </xdr:nvCxnSpPr>
      <xdr:spPr>
        <a:xfrm>
          <a:off x="19878675" y="104990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89" name="【学校施設】&#10;一人当たり面積最大値テキスト">
          <a:extLst>
            <a:ext uri="{FF2B5EF4-FFF2-40B4-BE49-F238E27FC236}">
              <a16:creationId xmlns:a16="http://schemas.microsoft.com/office/drawing/2014/main" id="{1A205B64-065A-4BF6-B086-070CAF573F45}"/>
            </a:ext>
          </a:extLst>
        </xdr:cNvPr>
        <xdr:cNvSpPr txBox="1"/>
      </xdr:nvSpPr>
      <xdr:spPr>
        <a:xfrm>
          <a:off x="19992975" y="875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90" name="直線コネクタ 589">
          <a:extLst>
            <a:ext uri="{FF2B5EF4-FFF2-40B4-BE49-F238E27FC236}">
              <a16:creationId xmlns:a16="http://schemas.microsoft.com/office/drawing/2014/main" id="{BEA9E8C1-2E9C-4663-988F-63A6FF18AE20}"/>
            </a:ext>
          </a:extLst>
        </xdr:cNvPr>
        <xdr:cNvCxnSpPr/>
      </xdr:nvCxnSpPr>
      <xdr:spPr>
        <a:xfrm>
          <a:off x="19878675" y="8970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1" name="【学校施設】&#10;一人当たり面積平均値テキスト">
          <a:extLst>
            <a:ext uri="{FF2B5EF4-FFF2-40B4-BE49-F238E27FC236}">
              <a16:creationId xmlns:a16="http://schemas.microsoft.com/office/drawing/2014/main" id="{29A63EA8-2AD2-472C-A6E5-117D8BB57675}"/>
            </a:ext>
          </a:extLst>
        </xdr:cNvPr>
        <xdr:cNvSpPr txBox="1"/>
      </xdr:nvSpPr>
      <xdr:spPr>
        <a:xfrm>
          <a:off x="19992975"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2" name="フローチャート: 判断 591">
          <a:extLst>
            <a:ext uri="{FF2B5EF4-FFF2-40B4-BE49-F238E27FC236}">
              <a16:creationId xmlns:a16="http://schemas.microsoft.com/office/drawing/2014/main" id="{8F298783-2D7D-490D-9A67-DB9B682EBE6F}"/>
            </a:ext>
          </a:extLst>
        </xdr:cNvPr>
        <xdr:cNvSpPr/>
      </xdr:nvSpPr>
      <xdr:spPr>
        <a:xfrm>
          <a:off x="19897725" y="98964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593" name="フローチャート: 判断 592">
          <a:extLst>
            <a:ext uri="{FF2B5EF4-FFF2-40B4-BE49-F238E27FC236}">
              <a16:creationId xmlns:a16="http://schemas.microsoft.com/office/drawing/2014/main" id="{0A1E018F-59C5-41F9-A74A-D57D4D7B56DD}"/>
            </a:ext>
          </a:extLst>
        </xdr:cNvPr>
        <xdr:cNvSpPr/>
      </xdr:nvSpPr>
      <xdr:spPr>
        <a:xfrm>
          <a:off x="19154775" y="98977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594" name="フローチャート: 判断 593">
          <a:extLst>
            <a:ext uri="{FF2B5EF4-FFF2-40B4-BE49-F238E27FC236}">
              <a16:creationId xmlns:a16="http://schemas.microsoft.com/office/drawing/2014/main" id="{2B9BD358-839E-4FDD-8C1B-1B824F95B374}"/>
            </a:ext>
          </a:extLst>
        </xdr:cNvPr>
        <xdr:cNvSpPr/>
      </xdr:nvSpPr>
      <xdr:spPr>
        <a:xfrm>
          <a:off x="18345150" y="98964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595" name="フローチャート: 判断 594">
          <a:extLst>
            <a:ext uri="{FF2B5EF4-FFF2-40B4-BE49-F238E27FC236}">
              <a16:creationId xmlns:a16="http://schemas.microsoft.com/office/drawing/2014/main" id="{87EFCAA0-9F41-48AA-BA30-50C032154553}"/>
            </a:ext>
          </a:extLst>
        </xdr:cNvPr>
        <xdr:cNvSpPr/>
      </xdr:nvSpPr>
      <xdr:spPr>
        <a:xfrm>
          <a:off x="17554575" y="9915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596" name="フローチャート: 判断 595">
          <a:extLst>
            <a:ext uri="{FF2B5EF4-FFF2-40B4-BE49-F238E27FC236}">
              <a16:creationId xmlns:a16="http://schemas.microsoft.com/office/drawing/2014/main" id="{D4760EFC-15C0-47BF-A1F8-CAE9EF88A7ED}"/>
            </a:ext>
          </a:extLst>
        </xdr:cNvPr>
        <xdr:cNvSpPr/>
      </xdr:nvSpPr>
      <xdr:spPr>
        <a:xfrm>
          <a:off x="16754475" y="99510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3039002A-2BD8-4DD4-B4BD-0AC092579B1D}"/>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E0DBBD6D-C044-4DBD-8F78-A7BB3C135B5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A2D9B2BF-26EE-4E76-91FD-FE799C85CC77}"/>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D768CFD0-6A44-44A2-B05E-97E38449874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39AC28D-26DB-4CD0-B5DF-1844B9A7726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87630</xdr:rowOff>
    </xdr:from>
    <xdr:to>
      <xdr:col>116</xdr:col>
      <xdr:colOff>114300</xdr:colOff>
      <xdr:row>61</xdr:row>
      <xdr:rowOff>17780</xdr:rowOff>
    </xdr:to>
    <xdr:sp macro="" textlink="">
      <xdr:nvSpPr>
        <xdr:cNvPr id="602" name="楕円 601">
          <a:extLst>
            <a:ext uri="{FF2B5EF4-FFF2-40B4-BE49-F238E27FC236}">
              <a16:creationId xmlns:a16="http://schemas.microsoft.com/office/drawing/2014/main" id="{A470C9C8-5A86-40ED-87D3-431BEE51421C}"/>
            </a:ext>
          </a:extLst>
        </xdr:cNvPr>
        <xdr:cNvSpPr/>
      </xdr:nvSpPr>
      <xdr:spPr>
        <a:xfrm>
          <a:off x="19897725" y="98094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110507</xdr:rowOff>
    </xdr:from>
    <xdr:ext cx="469744" cy="259045"/>
    <xdr:sp macro="" textlink="">
      <xdr:nvSpPr>
        <xdr:cNvPr id="603" name="【学校施設】&#10;一人当たり面積該当値テキスト">
          <a:extLst>
            <a:ext uri="{FF2B5EF4-FFF2-40B4-BE49-F238E27FC236}">
              <a16:creationId xmlns:a16="http://schemas.microsoft.com/office/drawing/2014/main" id="{10375D52-888C-44E3-93F3-116A8C78DA64}"/>
            </a:ext>
          </a:extLst>
        </xdr:cNvPr>
        <xdr:cNvSpPr txBox="1"/>
      </xdr:nvSpPr>
      <xdr:spPr>
        <a:xfrm>
          <a:off x="19992975" y="967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88900</xdr:rowOff>
    </xdr:from>
    <xdr:to>
      <xdr:col>112</xdr:col>
      <xdr:colOff>38100</xdr:colOff>
      <xdr:row>61</xdr:row>
      <xdr:rowOff>19050</xdr:rowOff>
    </xdr:to>
    <xdr:sp macro="" textlink="">
      <xdr:nvSpPr>
        <xdr:cNvPr id="604" name="楕円 603">
          <a:extLst>
            <a:ext uri="{FF2B5EF4-FFF2-40B4-BE49-F238E27FC236}">
              <a16:creationId xmlns:a16="http://schemas.microsoft.com/office/drawing/2014/main" id="{2B535431-718B-4D28-A7A3-44CC78148960}"/>
            </a:ext>
          </a:extLst>
        </xdr:cNvPr>
        <xdr:cNvSpPr/>
      </xdr:nvSpPr>
      <xdr:spPr>
        <a:xfrm>
          <a:off x="19154775" y="981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138430</xdr:rowOff>
    </xdr:from>
    <xdr:to>
      <xdr:col>116</xdr:col>
      <xdr:colOff>63500</xdr:colOff>
      <xdr:row>60</xdr:row>
      <xdr:rowOff>139700</xdr:rowOff>
    </xdr:to>
    <xdr:cxnSp macro="">
      <xdr:nvCxnSpPr>
        <xdr:cNvPr id="605" name="直線コネクタ 604">
          <a:extLst>
            <a:ext uri="{FF2B5EF4-FFF2-40B4-BE49-F238E27FC236}">
              <a16:creationId xmlns:a16="http://schemas.microsoft.com/office/drawing/2014/main" id="{2B1C8C5B-EFDF-4D40-8C0B-A0BED5EB4FAA}"/>
            </a:ext>
          </a:extLst>
        </xdr:cNvPr>
        <xdr:cNvCxnSpPr/>
      </xdr:nvCxnSpPr>
      <xdr:spPr>
        <a:xfrm flipV="1">
          <a:off x="19202400" y="9866630"/>
          <a:ext cx="7524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63500</xdr:rowOff>
    </xdr:from>
    <xdr:to>
      <xdr:col>107</xdr:col>
      <xdr:colOff>101600</xdr:colOff>
      <xdr:row>60</xdr:row>
      <xdr:rowOff>165100</xdr:rowOff>
    </xdr:to>
    <xdr:sp macro="" textlink="">
      <xdr:nvSpPr>
        <xdr:cNvPr id="606" name="楕円 605">
          <a:extLst>
            <a:ext uri="{FF2B5EF4-FFF2-40B4-BE49-F238E27FC236}">
              <a16:creationId xmlns:a16="http://schemas.microsoft.com/office/drawing/2014/main" id="{3B26F567-305C-4D78-B167-5BB005A9E22C}"/>
            </a:ext>
          </a:extLst>
        </xdr:cNvPr>
        <xdr:cNvSpPr/>
      </xdr:nvSpPr>
      <xdr:spPr>
        <a:xfrm>
          <a:off x="18345150" y="9791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114300</xdr:rowOff>
    </xdr:from>
    <xdr:to>
      <xdr:col>111</xdr:col>
      <xdr:colOff>177800</xdr:colOff>
      <xdr:row>60</xdr:row>
      <xdr:rowOff>139700</xdr:rowOff>
    </xdr:to>
    <xdr:cxnSp macro="">
      <xdr:nvCxnSpPr>
        <xdr:cNvPr id="607" name="直線コネクタ 606">
          <a:extLst>
            <a:ext uri="{FF2B5EF4-FFF2-40B4-BE49-F238E27FC236}">
              <a16:creationId xmlns:a16="http://schemas.microsoft.com/office/drawing/2014/main" id="{40EFCED5-030F-47EC-96EC-F4EBFE9BB45D}"/>
            </a:ext>
          </a:extLst>
        </xdr:cNvPr>
        <xdr:cNvCxnSpPr/>
      </xdr:nvCxnSpPr>
      <xdr:spPr>
        <a:xfrm>
          <a:off x="18392775" y="9839325"/>
          <a:ext cx="80962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45720</xdr:rowOff>
    </xdr:from>
    <xdr:to>
      <xdr:col>102</xdr:col>
      <xdr:colOff>165100</xdr:colOff>
      <xdr:row>60</xdr:row>
      <xdr:rowOff>147320</xdr:rowOff>
    </xdr:to>
    <xdr:sp macro="" textlink="">
      <xdr:nvSpPr>
        <xdr:cNvPr id="608" name="楕円 607">
          <a:extLst>
            <a:ext uri="{FF2B5EF4-FFF2-40B4-BE49-F238E27FC236}">
              <a16:creationId xmlns:a16="http://schemas.microsoft.com/office/drawing/2014/main" id="{517DDDB8-0596-4547-B45D-41119F0143A4}"/>
            </a:ext>
          </a:extLst>
        </xdr:cNvPr>
        <xdr:cNvSpPr/>
      </xdr:nvSpPr>
      <xdr:spPr>
        <a:xfrm>
          <a:off x="17554575" y="97739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96520</xdr:rowOff>
    </xdr:from>
    <xdr:to>
      <xdr:col>107</xdr:col>
      <xdr:colOff>50800</xdr:colOff>
      <xdr:row>60</xdr:row>
      <xdr:rowOff>114300</xdr:rowOff>
    </xdr:to>
    <xdr:cxnSp macro="">
      <xdr:nvCxnSpPr>
        <xdr:cNvPr id="609" name="直線コネクタ 608">
          <a:extLst>
            <a:ext uri="{FF2B5EF4-FFF2-40B4-BE49-F238E27FC236}">
              <a16:creationId xmlns:a16="http://schemas.microsoft.com/office/drawing/2014/main" id="{5841A516-E92A-4E17-AE85-1107068C2185}"/>
            </a:ext>
          </a:extLst>
        </xdr:cNvPr>
        <xdr:cNvCxnSpPr/>
      </xdr:nvCxnSpPr>
      <xdr:spPr>
        <a:xfrm>
          <a:off x="17602200" y="9821545"/>
          <a:ext cx="7905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88900</xdr:rowOff>
    </xdr:from>
    <xdr:to>
      <xdr:col>98</xdr:col>
      <xdr:colOff>38100</xdr:colOff>
      <xdr:row>61</xdr:row>
      <xdr:rowOff>19050</xdr:rowOff>
    </xdr:to>
    <xdr:sp macro="" textlink="">
      <xdr:nvSpPr>
        <xdr:cNvPr id="610" name="楕円 609">
          <a:extLst>
            <a:ext uri="{FF2B5EF4-FFF2-40B4-BE49-F238E27FC236}">
              <a16:creationId xmlns:a16="http://schemas.microsoft.com/office/drawing/2014/main" id="{6EFE7C9F-7913-4BCC-92CE-62305C213068}"/>
            </a:ext>
          </a:extLst>
        </xdr:cNvPr>
        <xdr:cNvSpPr/>
      </xdr:nvSpPr>
      <xdr:spPr>
        <a:xfrm>
          <a:off x="16754475" y="98107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96520</xdr:rowOff>
    </xdr:from>
    <xdr:to>
      <xdr:col>102</xdr:col>
      <xdr:colOff>114300</xdr:colOff>
      <xdr:row>60</xdr:row>
      <xdr:rowOff>139700</xdr:rowOff>
    </xdr:to>
    <xdr:cxnSp macro="">
      <xdr:nvCxnSpPr>
        <xdr:cNvPr id="611" name="直線コネクタ 610">
          <a:extLst>
            <a:ext uri="{FF2B5EF4-FFF2-40B4-BE49-F238E27FC236}">
              <a16:creationId xmlns:a16="http://schemas.microsoft.com/office/drawing/2014/main" id="{7BC8E9D7-904B-4912-BD73-270C3EF09D96}"/>
            </a:ext>
          </a:extLst>
        </xdr:cNvPr>
        <xdr:cNvCxnSpPr/>
      </xdr:nvCxnSpPr>
      <xdr:spPr>
        <a:xfrm flipV="1">
          <a:off x="16802100" y="9821545"/>
          <a:ext cx="8001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612" name="n_1aveValue【学校施設】&#10;一人当たり面積">
          <a:extLst>
            <a:ext uri="{FF2B5EF4-FFF2-40B4-BE49-F238E27FC236}">
              <a16:creationId xmlns:a16="http://schemas.microsoft.com/office/drawing/2014/main" id="{DC1862A2-C2FB-40C5-B8DF-34A9B37E3287}"/>
            </a:ext>
          </a:extLst>
        </xdr:cNvPr>
        <xdr:cNvSpPr txBox="1"/>
      </xdr:nvSpPr>
      <xdr:spPr>
        <a:xfrm>
          <a:off x="18983402" y="999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613" name="n_2aveValue【学校施設】&#10;一人当たり面積">
          <a:extLst>
            <a:ext uri="{FF2B5EF4-FFF2-40B4-BE49-F238E27FC236}">
              <a16:creationId xmlns:a16="http://schemas.microsoft.com/office/drawing/2014/main" id="{F9DC753E-1925-458A-ABA8-BE2A8960A1D2}"/>
            </a:ext>
          </a:extLst>
        </xdr:cNvPr>
        <xdr:cNvSpPr txBox="1"/>
      </xdr:nvSpPr>
      <xdr:spPr>
        <a:xfrm>
          <a:off x="18183302" y="998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614" name="n_3aveValue【学校施設】&#10;一人当たり面積">
          <a:extLst>
            <a:ext uri="{FF2B5EF4-FFF2-40B4-BE49-F238E27FC236}">
              <a16:creationId xmlns:a16="http://schemas.microsoft.com/office/drawing/2014/main" id="{17C08C76-0A5A-4BEB-B00C-E5E30EBD80A6}"/>
            </a:ext>
          </a:extLst>
        </xdr:cNvPr>
        <xdr:cNvSpPr txBox="1"/>
      </xdr:nvSpPr>
      <xdr:spPr>
        <a:xfrm>
          <a:off x="17383202" y="1000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615" name="n_4aveValue【学校施設】&#10;一人当たり面積">
          <a:extLst>
            <a:ext uri="{FF2B5EF4-FFF2-40B4-BE49-F238E27FC236}">
              <a16:creationId xmlns:a16="http://schemas.microsoft.com/office/drawing/2014/main" id="{640142A2-C1DC-47C1-8F19-2C57D45207B1}"/>
            </a:ext>
          </a:extLst>
        </xdr:cNvPr>
        <xdr:cNvSpPr txBox="1"/>
      </xdr:nvSpPr>
      <xdr:spPr>
        <a:xfrm>
          <a:off x="1659262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35577</xdr:rowOff>
    </xdr:from>
    <xdr:ext cx="469744" cy="259045"/>
    <xdr:sp macro="" textlink="">
      <xdr:nvSpPr>
        <xdr:cNvPr id="616" name="n_1mainValue【学校施設】&#10;一人当たり面積">
          <a:extLst>
            <a:ext uri="{FF2B5EF4-FFF2-40B4-BE49-F238E27FC236}">
              <a16:creationId xmlns:a16="http://schemas.microsoft.com/office/drawing/2014/main" id="{C3046694-AD17-4E93-BB13-4AFFCEA053AE}"/>
            </a:ext>
          </a:extLst>
        </xdr:cNvPr>
        <xdr:cNvSpPr txBox="1"/>
      </xdr:nvSpPr>
      <xdr:spPr>
        <a:xfrm>
          <a:off x="18983402"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10177</xdr:rowOff>
    </xdr:from>
    <xdr:ext cx="469744" cy="259045"/>
    <xdr:sp macro="" textlink="">
      <xdr:nvSpPr>
        <xdr:cNvPr id="617" name="n_2mainValue【学校施設】&#10;一人当たり面積">
          <a:extLst>
            <a:ext uri="{FF2B5EF4-FFF2-40B4-BE49-F238E27FC236}">
              <a16:creationId xmlns:a16="http://schemas.microsoft.com/office/drawing/2014/main" id="{1CFAD9E6-6A00-4680-BE82-CFFAEEC3C251}"/>
            </a:ext>
          </a:extLst>
        </xdr:cNvPr>
        <xdr:cNvSpPr txBox="1"/>
      </xdr:nvSpPr>
      <xdr:spPr>
        <a:xfrm>
          <a:off x="18183302" y="95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163847</xdr:rowOff>
    </xdr:from>
    <xdr:ext cx="469744" cy="259045"/>
    <xdr:sp macro="" textlink="">
      <xdr:nvSpPr>
        <xdr:cNvPr id="618" name="n_3mainValue【学校施設】&#10;一人当たり面積">
          <a:extLst>
            <a:ext uri="{FF2B5EF4-FFF2-40B4-BE49-F238E27FC236}">
              <a16:creationId xmlns:a16="http://schemas.microsoft.com/office/drawing/2014/main" id="{643F0B78-9421-4548-9234-F14339CE2136}"/>
            </a:ext>
          </a:extLst>
        </xdr:cNvPr>
        <xdr:cNvSpPr txBox="1"/>
      </xdr:nvSpPr>
      <xdr:spPr>
        <a:xfrm>
          <a:off x="17383202" y="95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35577</xdr:rowOff>
    </xdr:from>
    <xdr:ext cx="469744" cy="259045"/>
    <xdr:sp macro="" textlink="">
      <xdr:nvSpPr>
        <xdr:cNvPr id="619" name="n_4mainValue【学校施設】&#10;一人当たり面積">
          <a:extLst>
            <a:ext uri="{FF2B5EF4-FFF2-40B4-BE49-F238E27FC236}">
              <a16:creationId xmlns:a16="http://schemas.microsoft.com/office/drawing/2014/main" id="{AF5710C9-467E-44F7-AB8A-C66816D0052D}"/>
            </a:ext>
          </a:extLst>
        </xdr:cNvPr>
        <xdr:cNvSpPr txBox="1"/>
      </xdr:nvSpPr>
      <xdr:spPr>
        <a:xfrm>
          <a:off x="16592627" y="959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8DD216A4-5D5C-443B-A891-92F417BA84D6}"/>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2238BE58-4A06-4B50-9E49-390604BE39D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44B33D9B-E79C-4992-BC6B-4E19D7FE3FB8}"/>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32F6D713-4720-4C9E-B1B9-42CAF45EF958}"/>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C6A37E84-042C-4104-9881-B2C2D427B821}"/>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44DA7114-0515-46A6-9869-4071A415BC0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000494BA-6444-4FA0-8A0D-D9B156F8A1EA}"/>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2F93481C-2FAF-4E8B-98B2-0E03DD69E17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5FCBD1C6-D886-45B6-94D6-4143DDCDE23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21D7B9DC-3EF9-4A8E-9F72-FFF633F36B77}"/>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02066A36-29D8-424E-B991-67D315189B56}"/>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31" name="直線コネクタ 630">
          <a:extLst>
            <a:ext uri="{FF2B5EF4-FFF2-40B4-BE49-F238E27FC236}">
              <a16:creationId xmlns:a16="http://schemas.microsoft.com/office/drawing/2014/main" id="{FD92A5AB-BF6A-4584-AD34-CFF76F1A1C47}"/>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32" name="テキスト ボックス 631">
          <a:extLst>
            <a:ext uri="{FF2B5EF4-FFF2-40B4-BE49-F238E27FC236}">
              <a16:creationId xmlns:a16="http://schemas.microsoft.com/office/drawing/2014/main" id="{DA493ADD-33E3-4808-A83E-07E6563C1025}"/>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33" name="直線コネクタ 632">
          <a:extLst>
            <a:ext uri="{FF2B5EF4-FFF2-40B4-BE49-F238E27FC236}">
              <a16:creationId xmlns:a16="http://schemas.microsoft.com/office/drawing/2014/main" id="{574FDF55-6223-4AA5-873B-3435FBA0BF86}"/>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34" name="テキスト ボックス 633">
          <a:extLst>
            <a:ext uri="{FF2B5EF4-FFF2-40B4-BE49-F238E27FC236}">
              <a16:creationId xmlns:a16="http://schemas.microsoft.com/office/drawing/2014/main" id="{39EC1D99-6F34-4603-B542-7C11C0DC54D6}"/>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35" name="直線コネクタ 634">
          <a:extLst>
            <a:ext uri="{FF2B5EF4-FFF2-40B4-BE49-F238E27FC236}">
              <a16:creationId xmlns:a16="http://schemas.microsoft.com/office/drawing/2014/main" id="{59CA8C03-75FF-42F5-BB9D-6C3E64E34613}"/>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36" name="テキスト ボックス 635">
          <a:extLst>
            <a:ext uri="{FF2B5EF4-FFF2-40B4-BE49-F238E27FC236}">
              <a16:creationId xmlns:a16="http://schemas.microsoft.com/office/drawing/2014/main" id="{F104A426-0BE3-4E0B-AA49-E5B0C8BB1A92}"/>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37" name="直線コネクタ 636">
          <a:extLst>
            <a:ext uri="{FF2B5EF4-FFF2-40B4-BE49-F238E27FC236}">
              <a16:creationId xmlns:a16="http://schemas.microsoft.com/office/drawing/2014/main" id="{CBB74364-9998-4D0D-8C22-564CCB2A93F7}"/>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38" name="テキスト ボックス 637">
          <a:extLst>
            <a:ext uri="{FF2B5EF4-FFF2-40B4-BE49-F238E27FC236}">
              <a16:creationId xmlns:a16="http://schemas.microsoft.com/office/drawing/2014/main" id="{A1FD63CA-8D53-46E9-B76A-7EF682294B64}"/>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6A826422-135F-4879-A0E1-6C8E9C5E3FB4}"/>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12181175-DD42-49A1-BA93-72D80F11C54F}"/>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945D398-A077-4417-BD73-A75840C2CE0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642" name="直線コネクタ 641">
          <a:extLst>
            <a:ext uri="{FF2B5EF4-FFF2-40B4-BE49-F238E27FC236}">
              <a16:creationId xmlns:a16="http://schemas.microsoft.com/office/drawing/2014/main" id="{69544617-D6E2-4B02-AB61-F34725E03E9D}"/>
            </a:ext>
          </a:extLst>
        </xdr:cNvPr>
        <xdr:cNvCxnSpPr/>
      </xdr:nvCxnSpPr>
      <xdr:spPr>
        <a:xfrm flipV="1">
          <a:off x="14696439" y="12829667"/>
          <a:ext cx="0" cy="1112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643" name="【児童館】&#10;有形固定資産減価償却率最小値テキスト">
          <a:extLst>
            <a:ext uri="{FF2B5EF4-FFF2-40B4-BE49-F238E27FC236}">
              <a16:creationId xmlns:a16="http://schemas.microsoft.com/office/drawing/2014/main" id="{44F6AE41-5581-4A50-8EF2-74F57D34CF0E}"/>
            </a:ext>
          </a:extLst>
        </xdr:cNvPr>
        <xdr:cNvSpPr txBox="1"/>
      </xdr:nvSpPr>
      <xdr:spPr>
        <a:xfrm>
          <a:off x="14735175" y="13946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644" name="直線コネクタ 643">
          <a:extLst>
            <a:ext uri="{FF2B5EF4-FFF2-40B4-BE49-F238E27FC236}">
              <a16:creationId xmlns:a16="http://schemas.microsoft.com/office/drawing/2014/main" id="{D136F78F-4E13-4BA6-95CF-E4FE9327E888}"/>
            </a:ext>
          </a:extLst>
        </xdr:cNvPr>
        <xdr:cNvCxnSpPr/>
      </xdr:nvCxnSpPr>
      <xdr:spPr>
        <a:xfrm>
          <a:off x="14611350" y="139425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645" name="【児童館】&#10;有形固定資産減価償却率最大値テキスト">
          <a:extLst>
            <a:ext uri="{FF2B5EF4-FFF2-40B4-BE49-F238E27FC236}">
              <a16:creationId xmlns:a16="http://schemas.microsoft.com/office/drawing/2014/main" id="{80B7E29A-0B5F-454D-B991-B2BC6CF0E897}"/>
            </a:ext>
          </a:extLst>
        </xdr:cNvPr>
        <xdr:cNvSpPr txBox="1"/>
      </xdr:nvSpPr>
      <xdr:spPr>
        <a:xfrm>
          <a:off x="14735175" y="1262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646" name="直線コネクタ 645">
          <a:extLst>
            <a:ext uri="{FF2B5EF4-FFF2-40B4-BE49-F238E27FC236}">
              <a16:creationId xmlns:a16="http://schemas.microsoft.com/office/drawing/2014/main" id="{5BD5CD7B-3EA4-4F85-92BB-4916D87C84C0}"/>
            </a:ext>
          </a:extLst>
        </xdr:cNvPr>
        <xdr:cNvCxnSpPr/>
      </xdr:nvCxnSpPr>
      <xdr:spPr>
        <a:xfrm>
          <a:off x="14611350" y="1282966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65040</xdr:rowOff>
    </xdr:from>
    <xdr:ext cx="405111" cy="259045"/>
    <xdr:sp macro="" textlink="">
      <xdr:nvSpPr>
        <xdr:cNvPr id="647" name="【児童館】&#10;有形固定資産減価償却率平均値テキスト">
          <a:extLst>
            <a:ext uri="{FF2B5EF4-FFF2-40B4-BE49-F238E27FC236}">
              <a16:creationId xmlns:a16="http://schemas.microsoft.com/office/drawing/2014/main" id="{76981E96-BE77-4C7F-883D-47ED9570C603}"/>
            </a:ext>
          </a:extLst>
        </xdr:cNvPr>
        <xdr:cNvSpPr txBox="1"/>
      </xdr:nvSpPr>
      <xdr:spPr>
        <a:xfrm>
          <a:off x="14735175" y="13355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648" name="フローチャート: 判断 647">
          <a:extLst>
            <a:ext uri="{FF2B5EF4-FFF2-40B4-BE49-F238E27FC236}">
              <a16:creationId xmlns:a16="http://schemas.microsoft.com/office/drawing/2014/main" id="{570DD515-EE86-4CBE-A3BC-47FB5A2DE5FA}"/>
            </a:ext>
          </a:extLst>
        </xdr:cNvPr>
        <xdr:cNvSpPr/>
      </xdr:nvSpPr>
      <xdr:spPr>
        <a:xfrm>
          <a:off x="14649450" y="134946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649" name="フローチャート: 判断 648">
          <a:extLst>
            <a:ext uri="{FF2B5EF4-FFF2-40B4-BE49-F238E27FC236}">
              <a16:creationId xmlns:a16="http://schemas.microsoft.com/office/drawing/2014/main" id="{42E6AC1E-F210-4BFB-BB70-09717E349E8B}"/>
            </a:ext>
          </a:extLst>
        </xdr:cNvPr>
        <xdr:cNvSpPr/>
      </xdr:nvSpPr>
      <xdr:spPr>
        <a:xfrm>
          <a:off x="13887450" y="134846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650" name="フローチャート: 判断 649">
          <a:extLst>
            <a:ext uri="{FF2B5EF4-FFF2-40B4-BE49-F238E27FC236}">
              <a16:creationId xmlns:a16="http://schemas.microsoft.com/office/drawing/2014/main" id="{2D7A724D-4A24-4DB8-B813-1FC1338F0645}"/>
            </a:ext>
          </a:extLst>
        </xdr:cNvPr>
        <xdr:cNvSpPr/>
      </xdr:nvSpPr>
      <xdr:spPr>
        <a:xfrm>
          <a:off x="13096875" y="1346860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51" name="フローチャート: 判断 650">
          <a:extLst>
            <a:ext uri="{FF2B5EF4-FFF2-40B4-BE49-F238E27FC236}">
              <a16:creationId xmlns:a16="http://schemas.microsoft.com/office/drawing/2014/main" id="{E1A91A86-F6B7-4C3E-8A3B-ED4425AC9297}"/>
            </a:ext>
          </a:extLst>
        </xdr:cNvPr>
        <xdr:cNvSpPr/>
      </xdr:nvSpPr>
      <xdr:spPr>
        <a:xfrm>
          <a:off x="12296775" y="134086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652" name="フローチャート: 判断 651">
          <a:extLst>
            <a:ext uri="{FF2B5EF4-FFF2-40B4-BE49-F238E27FC236}">
              <a16:creationId xmlns:a16="http://schemas.microsoft.com/office/drawing/2014/main" id="{F859BD43-5D23-4CA6-857E-4B5C059F5E02}"/>
            </a:ext>
          </a:extLst>
        </xdr:cNvPr>
        <xdr:cNvSpPr/>
      </xdr:nvSpPr>
      <xdr:spPr>
        <a:xfrm>
          <a:off x="11487150" y="134104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B0E807FF-8B08-4031-AFC8-20A0C644C087}"/>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94FE7FD-005C-4F69-8D0F-E53CC343FA39}"/>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091D5F4-48CD-478F-815B-11701709DCA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0056447-C6D3-45D9-9838-835B0987D47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FA6713EB-6785-4405-8FD5-56F1E3A8638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92456</xdr:rowOff>
    </xdr:from>
    <xdr:to>
      <xdr:col>85</xdr:col>
      <xdr:colOff>177800</xdr:colOff>
      <xdr:row>86</xdr:row>
      <xdr:rowOff>22606</xdr:rowOff>
    </xdr:to>
    <xdr:sp macro="" textlink="">
      <xdr:nvSpPr>
        <xdr:cNvPr id="658" name="楕円 657">
          <a:extLst>
            <a:ext uri="{FF2B5EF4-FFF2-40B4-BE49-F238E27FC236}">
              <a16:creationId xmlns:a16="http://schemas.microsoft.com/office/drawing/2014/main" id="{1F8D19B7-1EE9-4244-960A-7CA9F99BF889}"/>
            </a:ext>
          </a:extLst>
        </xdr:cNvPr>
        <xdr:cNvSpPr/>
      </xdr:nvSpPr>
      <xdr:spPr>
        <a:xfrm>
          <a:off x="14649450" y="1386560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7383</xdr:rowOff>
    </xdr:from>
    <xdr:ext cx="405111" cy="259045"/>
    <xdr:sp macro="" textlink="">
      <xdr:nvSpPr>
        <xdr:cNvPr id="659" name="【児童館】&#10;有形固定資産減価償却率該当値テキスト">
          <a:extLst>
            <a:ext uri="{FF2B5EF4-FFF2-40B4-BE49-F238E27FC236}">
              <a16:creationId xmlns:a16="http://schemas.microsoft.com/office/drawing/2014/main" id="{FA8ED5B6-0E46-48C9-82FA-38BB260143FD}"/>
            </a:ext>
          </a:extLst>
        </xdr:cNvPr>
        <xdr:cNvSpPr txBox="1"/>
      </xdr:nvSpPr>
      <xdr:spPr>
        <a:xfrm>
          <a:off x="14735175" y="1378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33020</xdr:rowOff>
    </xdr:from>
    <xdr:to>
      <xdr:col>81</xdr:col>
      <xdr:colOff>101600</xdr:colOff>
      <xdr:row>85</xdr:row>
      <xdr:rowOff>134620</xdr:rowOff>
    </xdr:to>
    <xdr:sp macro="" textlink="">
      <xdr:nvSpPr>
        <xdr:cNvPr id="660" name="楕円 659">
          <a:extLst>
            <a:ext uri="{FF2B5EF4-FFF2-40B4-BE49-F238E27FC236}">
              <a16:creationId xmlns:a16="http://schemas.microsoft.com/office/drawing/2014/main" id="{FB720B1B-B08C-4ACD-87E3-368B58585DA8}"/>
            </a:ext>
          </a:extLst>
        </xdr:cNvPr>
        <xdr:cNvSpPr/>
      </xdr:nvSpPr>
      <xdr:spPr>
        <a:xfrm>
          <a:off x="13887450" y="1380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83820</xdr:rowOff>
    </xdr:from>
    <xdr:to>
      <xdr:col>85</xdr:col>
      <xdr:colOff>127000</xdr:colOff>
      <xdr:row>85</xdr:row>
      <xdr:rowOff>143256</xdr:rowOff>
    </xdr:to>
    <xdr:cxnSp macro="">
      <xdr:nvCxnSpPr>
        <xdr:cNvPr id="661" name="直線コネクタ 660">
          <a:extLst>
            <a:ext uri="{FF2B5EF4-FFF2-40B4-BE49-F238E27FC236}">
              <a16:creationId xmlns:a16="http://schemas.microsoft.com/office/drawing/2014/main" id="{24AACC3B-F5BB-4437-99A1-67BD47CF5AD5}"/>
            </a:ext>
          </a:extLst>
        </xdr:cNvPr>
        <xdr:cNvCxnSpPr/>
      </xdr:nvCxnSpPr>
      <xdr:spPr>
        <a:xfrm>
          <a:off x="13935075" y="13860145"/>
          <a:ext cx="762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142748</xdr:rowOff>
    </xdr:from>
    <xdr:to>
      <xdr:col>76</xdr:col>
      <xdr:colOff>165100</xdr:colOff>
      <xdr:row>85</xdr:row>
      <xdr:rowOff>72898</xdr:rowOff>
    </xdr:to>
    <xdr:sp macro="" textlink="">
      <xdr:nvSpPr>
        <xdr:cNvPr id="662" name="楕円 661">
          <a:extLst>
            <a:ext uri="{FF2B5EF4-FFF2-40B4-BE49-F238E27FC236}">
              <a16:creationId xmlns:a16="http://schemas.microsoft.com/office/drawing/2014/main" id="{C6A9F270-7ABD-459E-9240-A43EB56E7120}"/>
            </a:ext>
          </a:extLst>
        </xdr:cNvPr>
        <xdr:cNvSpPr/>
      </xdr:nvSpPr>
      <xdr:spPr>
        <a:xfrm>
          <a:off x="13096875" y="1375714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22098</xdr:rowOff>
    </xdr:from>
    <xdr:to>
      <xdr:col>81</xdr:col>
      <xdr:colOff>50800</xdr:colOff>
      <xdr:row>85</xdr:row>
      <xdr:rowOff>83820</xdr:rowOff>
    </xdr:to>
    <xdr:cxnSp macro="">
      <xdr:nvCxnSpPr>
        <xdr:cNvPr id="663" name="直線コネクタ 662">
          <a:extLst>
            <a:ext uri="{FF2B5EF4-FFF2-40B4-BE49-F238E27FC236}">
              <a16:creationId xmlns:a16="http://schemas.microsoft.com/office/drawing/2014/main" id="{4A10D2B8-6343-4852-B73B-F261D5E9547F}"/>
            </a:ext>
          </a:extLst>
        </xdr:cNvPr>
        <xdr:cNvCxnSpPr/>
      </xdr:nvCxnSpPr>
      <xdr:spPr>
        <a:xfrm>
          <a:off x="13144500" y="13795248"/>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71882</xdr:rowOff>
    </xdr:from>
    <xdr:to>
      <xdr:col>72</xdr:col>
      <xdr:colOff>38100</xdr:colOff>
      <xdr:row>85</xdr:row>
      <xdr:rowOff>2032</xdr:rowOff>
    </xdr:to>
    <xdr:sp macro="" textlink="">
      <xdr:nvSpPr>
        <xdr:cNvPr id="664" name="楕円 663">
          <a:extLst>
            <a:ext uri="{FF2B5EF4-FFF2-40B4-BE49-F238E27FC236}">
              <a16:creationId xmlns:a16="http://schemas.microsoft.com/office/drawing/2014/main" id="{BD854BD8-1DC4-412B-80B4-2BAE7FB85874}"/>
            </a:ext>
          </a:extLst>
        </xdr:cNvPr>
        <xdr:cNvSpPr/>
      </xdr:nvSpPr>
      <xdr:spPr>
        <a:xfrm>
          <a:off x="12296775" y="136799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122682</xdr:rowOff>
    </xdr:from>
    <xdr:to>
      <xdr:col>76</xdr:col>
      <xdr:colOff>114300</xdr:colOff>
      <xdr:row>85</xdr:row>
      <xdr:rowOff>22098</xdr:rowOff>
    </xdr:to>
    <xdr:cxnSp macro="">
      <xdr:nvCxnSpPr>
        <xdr:cNvPr id="665" name="直線コネクタ 664">
          <a:extLst>
            <a:ext uri="{FF2B5EF4-FFF2-40B4-BE49-F238E27FC236}">
              <a16:creationId xmlns:a16="http://schemas.microsoft.com/office/drawing/2014/main" id="{736BAEA5-92FA-4254-B077-F5B19D7E712C}"/>
            </a:ext>
          </a:extLst>
        </xdr:cNvPr>
        <xdr:cNvCxnSpPr/>
      </xdr:nvCxnSpPr>
      <xdr:spPr>
        <a:xfrm>
          <a:off x="12344400" y="13737082"/>
          <a:ext cx="800100" cy="5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42163</xdr:rowOff>
    </xdr:from>
    <xdr:to>
      <xdr:col>67</xdr:col>
      <xdr:colOff>101600</xdr:colOff>
      <xdr:row>84</xdr:row>
      <xdr:rowOff>143763</xdr:rowOff>
    </xdr:to>
    <xdr:sp macro="" textlink="">
      <xdr:nvSpPr>
        <xdr:cNvPr id="666" name="楕円 665">
          <a:extLst>
            <a:ext uri="{FF2B5EF4-FFF2-40B4-BE49-F238E27FC236}">
              <a16:creationId xmlns:a16="http://schemas.microsoft.com/office/drawing/2014/main" id="{A6964ED0-04E1-4AF5-8F16-C7A44135623C}"/>
            </a:ext>
          </a:extLst>
        </xdr:cNvPr>
        <xdr:cNvSpPr/>
      </xdr:nvSpPr>
      <xdr:spPr>
        <a:xfrm>
          <a:off x="11487150" y="136565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92963</xdr:rowOff>
    </xdr:from>
    <xdr:to>
      <xdr:col>71</xdr:col>
      <xdr:colOff>177800</xdr:colOff>
      <xdr:row>84</xdr:row>
      <xdr:rowOff>122682</xdr:rowOff>
    </xdr:to>
    <xdr:cxnSp macro="">
      <xdr:nvCxnSpPr>
        <xdr:cNvPr id="667" name="直線コネクタ 666">
          <a:extLst>
            <a:ext uri="{FF2B5EF4-FFF2-40B4-BE49-F238E27FC236}">
              <a16:creationId xmlns:a16="http://schemas.microsoft.com/office/drawing/2014/main" id="{7F351DCB-3A90-4F81-85FE-4FDEFBA66B46}"/>
            </a:ext>
          </a:extLst>
        </xdr:cNvPr>
        <xdr:cNvCxnSpPr/>
      </xdr:nvCxnSpPr>
      <xdr:spPr>
        <a:xfrm>
          <a:off x="11534775" y="13704188"/>
          <a:ext cx="809625" cy="3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153433</xdr:rowOff>
    </xdr:from>
    <xdr:ext cx="405111" cy="259045"/>
    <xdr:sp macro="" textlink="">
      <xdr:nvSpPr>
        <xdr:cNvPr id="668" name="n_1aveValue【児童館】&#10;有形固定資産減価償却率">
          <a:extLst>
            <a:ext uri="{FF2B5EF4-FFF2-40B4-BE49-F238E27FC236}">
              <a16:creationId xmlns:a16="http://schemas.microsoft.com/office/drawing/2014/main" id="{D78E1496-D8E8-4D85-A97C-6E19721C2CD7}"/>
            </a:ext>
          </a:extLst>
        </xdr:cNvPr>
        <xdr:cNvSpPr txBox="1"/>
      </xdr:nvSpPr>
      <xdr:spPr>
        <a:xfrm>
          <a:off x="13745219" y="1327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137431</xdr:rowOff>
    </xdr:from>
    <xdr:ext cx="405111" cy="259045"/>
    <xdr:sp macro="" textlink="">
      <xdr:nvSpPr>
        <xdr:cNvPr id="669" name="n_2aveValue【児童館】&#10;有形固定資産減価償却率">
          <a:extLst>
            <a:ext uri="{FF2B5EF4-FFF2-40B4-BE49-F238E27FC236}">
              <a16:creationId xmlns:a16="http://schemas.microsoft.com/office/drawing/2014/main" id="{F730359D-A2D3-4DD0-8DE4-68BCC5BAD7BF}"/>
            </a:ext>
          </a:extLst>
        </xdr:cNvPr>
        <xdr:cNvSpPr txBox="1"/>
      </xdr:nvSpPr>
      <xdr:spPr>
        <a:xfrm>
          <a:off x="12964169" y="13266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71138</xdr:rowOff>
    </xdr:from>
    <xdr:ext cx="405111" cy="259045"/>
    <xdr:sp macro="" textlink="">
      <xdr:nvSpPr>
        <xdr:cNvPr id="670" name="n_3aveValue【児童館】&#10;有形固定資産減価償却率">
          <a:extLst>
            <a:ext uri="{FF2B5EF4-FFF2-40B4-BE49-F238E27FC236}">
              <a16:creationId xmlns:a16="http://schemas.microsoft.com/office/drawing/2014/main" id="{ED54D66C-8C60-4EEA-8305-C03892ED0E88}"/>
            </a:ext>
          </a:extLst>
        </xdr:cNvPr>
        <xdr:cNvSpPr txBox="1"/>
      </xdr:nvSpPr>
      <xdr:spPr>
        <a:xfrm>
          <a:off x="12164069" y="1319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66564</xdr:rowOff>
    </xdr:from>
    <xdr:ext cx="405111" cy="259045"/>
    <xdr:sp macro="" textlink="">
      <xdr:nvSpPr>
        <xdr:cNvPr id="671" name="n_4aveValue【児童館】&#10;有形固定資産減価償却率">
          <a:extLst>
            <a:ext uri="{FF2B5EF4-FFF2-40B4-BE49-F238E27FC236}">
              <a16:creationId xmlns:a16="http://schemas.microsoft.com/office/drawing/2014/main" id="{D93002DD-9C58-44F5-AE15-55410037542D}"/>
            </a:ext>
          </a:extLst>
        </xdr:cNvPr>
        <xdr:cNvSpPr txBox="1"/>
      </xdr:nvSpPr>
      <xdr:spPr>
        <a:xfrm>
          <a:off x="11354444" y="13195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125747</xdr:rowOff>
    </xdr:from>
    <xdr:ext cx="405111" cy="259045"/>
    <xdr:sp macro="" textlink="">
      <xdr:nvSpPr>
        <xdr:cNvPr id="672" name="n_1mainValue【児童館】&#10;有形固定資産減価償却率">
          <a:extLst>
            <a:ext uri="{FF2B5EF4-FFF2-40B4-BE49-F238E27FC236}">
              <a16:creationId xmlns:a16="http://schemas.microsoft.com/office/drawing/2014/main" id="{A2D38E9A-3B86-4128-B94B-8A323D96CD85}"/>
            </a:ext>
          </a:extLst>
        </xdr:cNvPr>
        <xdr:cNvSpPr txBox="1"/>
      </xdr:nvSpPr>
      <xdr:spPr>
        <a:xfrm>
          <a:off x="13745219"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64025</xdr:rowOff>
    </xdr:from>
    <xdr:ext cx="405111" cy="259045"/>
    <xdr:sp macro="" textlink="">
      <xdr:nvSpPr>
        <xdr:cNvPr id="673" name="n_2mainValue【児童館】&#10;有形固定資産減価償却率">
          <a:extLst>
            <a:ext uri="{FF2B5EF4-FFF2-40B4-BE49-F238E27FC236}">
              <a16:creationId xmlns:a16="http://schemas.microsoft.com/office/drawing/2014/main" id="{080AA117-D7BD-4150-94B0-A0C6635A509F}"/>
            </a:ext>
          </a:extLst>
        </xdr:cNvPr>
        <xdr:cNvSpPr txBox="1"/>
      </xdr:nvSpPr>
      <xdr:spPr>
        <a:xfrm>
          <a:off x="12964169" y="1384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164609</xdr:rowOff>
    </xdr:from>
    <xdr:ext cx="405111" cy="259045"/>
    <xdr:sp macro="" textlink="">
      <xdr:nvSpPr>
        <xdr:cNvPr id="674" name="n_3mainValue【児童館】&#10;有形固定資産減価償却率">
          <a:extLst>
            <a:ext uri="{FF2B5EF4-FFF2-40B4-BE49-F238E27FC236}">
              <a16:creationId xmlns:a16="http://schemas.microsoft.com/office/drawing/2014/main" id="{96AF13FE-39C9-45E6-8C2A-DEB20E3BA5FD}"/>
            </a:ext>
          </a:extLst>
        </xdr:cNvPr>
        <xdr:cNvSpPr txBox="1"/>
      </xdr:nvSpPr>
      <xdr:spPr>
        <a:xfrm>
          <a:off x="12164069" y="13772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134890</xdr:rowOff>
    </xdr:from>
    <xdr:ext cx="405111" cy="259045"/>
    <xdr:sp macro="" textlink="">
      <xdr:nvSpPr>
        <xdr:cNvPr id="675" name="n_4mainValue【児童館】&#10;有形固定資産減価償却率">
          <a:extLst>
            <a:ext uri="{FF2B5EF4-FFF2-40B4-BE49-F238E27FC236}">
              <a16:creationId xmlns:a16="http://schemas.microsoft.com/office/drawing/2014/main" id="{89B190A4-C820-4596-9699-54AEB6ED31F5}"/>
            </a:ext>
          </a:extLst>
        </xdr:cNvPr>
        <xdr:cNvSpPr txBox="1"/>
      </xdr:nvSpPr>
      <xdr:spPr>
        <a:xfrm>
          <a:off x="11354444" y="1374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382DCAEE-C492-4672-9A8B-4314007D48C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82057EB5-1668-41B5-80B7-91E257627CF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03368DBA-7819-416B-9DD0-BDEE9BE0F78C}"/>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447E0A4A-0EA8-4F33-B58F-78C9BB3D122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18C717C7-AD47-4DD9-829D-285F089180A9}"/>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4B7B89FF-DBD2-46BE-8E2E-A41A0FDCF80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06FAFEB-FD19-4DC5-ACAB-DEAFFCFA7E15}"/>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E0D4B720-3C70-4FF3-AC3A-3D0ACE65374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94F5A07-7E18-45DB-B584-2F85176D027E}"/>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19C90A6C-5805-4C9D-BCA1-D3A96FD66F7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03B8E69E-D60C-4DB9-AE63-8DDFF5AA9580}"/>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FEC97127-F735-4B91-A22D-BFCD8A62BA7D}"/>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485C4424-C0D2-4607-BA7F-6047CD72713F}"/>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A0855AA1-3ECA-4611-A942-1D9DD1A170EF}"/>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7F80572C-A693-4BCE-B592-FF43ACE0A1A7}"/>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63FEE45B-765C-4743-AE8B-179E8A3DDBC4}"/>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8E884041-1C83-4F11-8314-CC4D866C2B7E}"/>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FAD4CA24-32D0-4EFE-AA6B-0428D0E1AA46}"/>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059164BB-F9FF-48C9-8BF4-3A3D4E5822BD}"/>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145BEEF2-F77D-4B60-B85F-E0BB833E7ABD}"/>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09CF3A6-18CB-4BE0-B72C-0BE4C3742743}"/>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B10386F9-EAC1-483D-B362-37477996E67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674EA17A-96F7-4EEE-8F1C-99E413856E8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E86608CF-2337-4432-A61F-B2F6226C3711}"/>
            </a:ext>
          </a:extLst>
        </xdr:cNvPr>
        <xdr:cNvCxnSpPr/>
      </xdr:nvCxnSpPr>
      <xdr:spPr>
        <a:xfrm flipV="1">
          <a:off x="19954239" y="1275397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DB01864A-2AC8-4526-8D9D-05A4395175C1}"/>
            </a:ext>
          </a:extLst>
        </xdr:cNvPr>
        <xdr:cNvSpPr txBox="1"/>
      </xdr:nvSpPr>
      <xdr:spPr>
        <a:xfrm>
          <a:off x="19992975" y="1401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F076C2AD-5C91-4541-81BF-CB4383210B94}"/>
            </a:ext>
          </a:extLst>
        </xdr:cNvPr>
        <xdr:cNvCxnSpPr/>
      </xdr:nvCxnSpPr>
      <xdr:spPr>
        <a:xfrm>
          <a:off x="19878675" y="14011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02" name="【児童館】&#10;一人当たり面積最大値テキスト">
          <a:extLst>
            <a:ext uri="{FF2B5EF4-FFF2-40B4-BE49-F238E27FC236}">
              <a16:creationId xmlns:a16="http://schemas.microsoft.com/office/drawing/2014/main" id="{2C531DD7-84B7-4474-B62B-845745C6E18B}"/>
            </a:ext>
          </a:extLst>
        </xdr:cNvPr>
        <xdr:cNvSpPr txBox="1"/>
      </xdr:nvSpPr>
      <xdr:spPr>
        <a:xfrm>
          <a:off x="19992975" y="125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703" name="直線コネクタ 702">
          <a:extLst>
            <a:ext uri="{FF2B5EF4-FFF2-40B4-BE49-F238E27FC236}">
              <a16:creationId xmlns:a16="http://schemas.microsoft.com/office/drawing/2014/main" id="{B8FF2C16-225D-421B-A0E9-C953C0FCB0A8}"/>
            </a:ext>
          </a:extLst>
        </xdr:cNvPr>
        <xdr:cNvCxnSpPr/>
      </xdr:nvCxnSpPr>
      <xdr:spPr>
        <a:xfrm>
          <a:off x="19878675" y="12753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118127</xdr:rowOff>
    </xdr:from>
    <xdr:ext cx="469744" cy="259045"/>
    <xdr:sp macro="" textlink="">
      <xdr:nvSpPr>
        <xdr:cNvPr id="704" name="【児童館】&#10;一人当たり面積平均値テキスト">
          <a:extLst>
            <a:ext uri="{FF2B5EF4-FFF2-40B4-BE49-F238E27FC236}">
              <a16:creationId xmlns:a16="http://schemas.microsoft.com/office/drawing/2014/main" id="{ECAD4AFB-245D-4B00-AB7F-D351F45AF037}"/>
            </a:ext>
          </a:extLst>
        </xdr:cNvPr>
        <xdr:cNvSpPr txBox="1"/>
      </xdr:nvSpPr>
      <xdr:spPr>
        <a:xfrm>
          <a:off x="19992975" y="13408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05" name="フローチャート: 判断 704">
          <a:extLst>
            <a:ext uri="{FF2B5EF4-FFF2-40B4-BE49-F238E27FC236}">
              <a16:creationId xmlns:a16="http://schemas.microsoft.com/office/drawing/2014/main" id="{421E8D4C-7282-455E-8EA0-319A9F65FBE3}"/>
            </a:ext>
          </a:extLst>
        </xdr:cNvPr>
        <xdr:cNvSpPr/>
      </xdr:nvSpPr>
      <xdr:spPr>
        <a:xfrm>
          <a:off x="19897725"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706" name="フローチャート: 判断 705">
          <a:extLst>
            <a:ext uri="{FF2B5EF4-FFF2-40B4-BE49-F238E27FC236}">
              <a16:creationId xmlns:a16="http://schemas.microsoft.com/office/drawing/2014/main" id="{7B4574B8-86C0-4F8C-8336-AE60F57D53CA}"/>
            </a:ext>
          </a:extLst>
        </xdr:cNvPr>
        <xdr:cNvSpPr/>
      </xdr:nvSpPr>
      <xdr:spPr>
        <a:xfrm>
          <a:off x="19154775" y="134302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7" name="フローチャート: 判断 706">
          <a:extLst>
            <a:ext uri="{FF2B5EF4-FFF2-40B4-BE49-F238E27FC236}">
              <a16:creationId xmlns:a16="http://schemas.microsoft.com/office/drawing/2014/main" id="{9D6F997C-DED6-4DA2-9C6D-FA185D6B831F}"/>
            </a:ext>
          </a:extLst>
        </xdr:cNvPr>
        <xdr:cNvSpPr/>
      </xdr:nvSpPr>
      <xdr:spPr>
        <a:xfrm>
          <a:off x="18345150" y="134302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708" name="フローチャート: 判断 707">
          <a:extLst>
            <a:ext uri="{FF2B5EF4-FFF2-40B4-BE49-F238E27FC236}">
              <a16:creationId xmlns:a16="http://schemas.microsoft.com/office/drawing/2014/main" id="{6080E290-5248-45F5-A97B-7604DBB97162}"/>
            </a:ext>
          </a:extLst>
        </xdr:cNvPr>
        <xdr:cNvSpPr/>
      </xdr:nvSpPr>
      <xdr:spPr>
        <a:xfrm>
          <a:off x="17554575" y="133540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09" name="フローチャート: 判断 708">
          <a:extLst>
            <a:ext uri="{FF2B5EF4-FFF2-40B4-BE49-F238E27FC236}">
              <a16:creationId xmlns:a16="http://schemas.microsoft.com/office/drawing/2014/main" id="{53C60737-62E6-4A8A-AA57-D97A0F3E2404}"/>
            </a:ext>
          </a:extLst>
        </xdr:cNvPr>
        <xdr:cNvSpPr/>
      </xdr:nvSpPr>
      <xdr:spPr>
        <a:xfrm>
          <a:off x="16754475" y="133921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796DF89-BBE9-4AD7-98C0-22A6313316C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771FC93B-1A3C-47E4-BF7C-2F7E1CC2044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C322065-AE88-42B9-9E1F-0EC91E8672B8}"/>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6D4BA35C-17E7-43C5-BEE8-C43E30A7E60E}"/>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A89E6EC1-DFAD-48AB-9929-1838C6FD226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139700</xdr:rowOff>
    </xdr:from>
    <xdr:to>
      <xdr:col>116</xdr:col>
      <xdr:colOff>114300</xdr:colOff>
      <xdr:row>81</xdr:row>
      <xdr:rowOff>69850</xdr:rowOff>
    </xdr:to>
    <xdr:sp macro="" textlink="">
      <xdr:nvSpPr>
        <xdr:cNvPr id="715" name="楕円 714">
          <a:extLst>
            <a:ext uri="{FF2B5EF4-FFF2-40B4-BE49-F238E27FC236}">
              <a16:creationId xmlns:a16="http://schemas.microsoft.com/office/drawing/2014/main" id="{CEF43270-60CD-4D64-B3C2-B56EE034D5C9}"/>
            </a:ext>
          </a:extLst>
        </xdr:cNvPr>
        <xdr:cNvSpPr/>
      </xdr:nvSpPr>
      <xdr:spPr>
        <a:xfrm>
          <a:off x="19897725" y="13106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162577</xdr:rowOff>
    </xdr:from>
    <xdr:ext cx="469744" cy="259045"/>
    <xdr:sp macro="" textlink="">
      <xdr:nvSpPr>
        <xdr:cNvPr id="716" name="【児童館】&#10;一人当たり面積該当値テキスト">
          <a:extLst>
            <a:ext uri="{FF2B5EF4-FFF2-40B4-BE49-F238E27FC236}">
              <a16:creationId xmlns:a16="http://schemas.microsoft.com/office/drawing/2014/main" id="{3330A353-BAF7-4102-941F-74DD56EF5901}"/>
            </a:ext>
          </a:extLst>
        </xdr:cNvPr>
        <xdr:cNvSpPr txBox="1"/>
      </xdr:nvSpPr>
      <xdr:spPr>
        <a:xfrm>
          <a:off x="19992975" y="1296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139700</xdr:rowOff>
    </xdr:from>
    <xdr:to>
      <xdr:col>112</xdr:col>
      <xdr:colOff>38100</xdr:colOff>
      <xdr:row>81</xdr:row>
      <xdr:rowOff>69850</xdr:rowOff>
    </xdr:to>
    <xdr:sp macro="" textlink="">
      <xdr:nvSpPr>
        <xdr:cNvPr id="717" name="楕円 716">
          <a:extLst>
            <a:ext uri="{FF2B5EF4-FFF2-40B4-BE49-F238E27FC236}">
              <a16:creationId xmlns:a16="http://schemas.microsoft.com/office/drawing/2014/main" id="{7DBC098F-FDDE-4C9C-8682-388F2135A464}"/>
            </a:ext>
          </a:extLst>
        </xdr:cNvPr>
        <xdr:cNvSpPr/>
      </xdr:nvSpPr>
      <xdr:spPr>
        <a:xfrm>
          <a:off x="19154775" y="13106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19050</xdr:rowOff>
    </xdr:from>
    <xdr:to>
      <xdr:col>116</xdr:col>
      <xdr:colOff>63500</xdr:colOff>
      <xdr:row>81</xdr:row>
      <xdr:rowOff>19050</xdr:rowOff>
    </xdr:to>
    <xdr:cxnSp macro="">
      <xdr:nvCxnSpPr>
        <xdr:cNvPr id="718" name="直線コネクタ 717">
          <a:extLst>
            <a:ext uri="{FF2B5EF4-FFF2-40B4-BE49-F238E27FC236}">
              <a16:creationId xmlns:a16="http://schemas.microsoft.com/office/drawing/2014/main" id="{5FD0FAF3-4964-4932-B073-64D60FD8B53C}"/>
            </a:ext>
          </a:extLst>
        </xdr:cNvPr>
        <xdr:cNvCxnSpPr/>
      </xdr:nvCxnSpPr>
      <xdr:spPr>
        <a:xfrm>
          <a:off x="19202400" y="131445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139700</xdr:rowOff>
    </xdr:from>
    <xdr:to>
      <xdr:col>107</xdr:col>
      <xdr:colOff>101600</xdr:colOff>
      <xdr:row>81</xdr:row>
      <xdr:rowOff>69850</xdr:rowOff>
    </xdr:to>
    <xdr:sp macro="" textlink="">
      <xdr:nvSpPr>
        <xdr:cNvPr id="719" name="楕円 718">
          <a:extLst>
            <a:ext uri="{FF2B5EF4-FFF2-40B4-BE49-F238E27FC236}">
              <a16:creationId xmlns:a16="http://schemas.microsoft.com/office/drawing/2014/main" id="{E9A9E49D-9E76-44B2-B94B-0540F0FA2B4C}"/>
            </a:ext>
          </a:extLst>
        </xdr:cNvPr>
        <xdr:cNvSpPr/>
      </xdr:nvSpPr>
      <xdr:spPr>
        <a:xfrm>
          <a:off x="18345150" y="131064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19050</xdr:rowOff>
    </xdr:from>
    <xdr:to>
      <xdr:col>111</xdr:col>
      <xdr:colOff>177800</xdr:colOff>
      <xdr:row>81</xdr:row>
      <xdr:rowOff>19050</xdr:rowOff>
    </xdr:to>
    <xdr:cxnSp macro="">
      <xdr:nvCxnSpPr>
        <xdr:cNvPr id="720" name="直線コネクタ 719">
          <a:extLst>
            <a:ext uri="{FF2B5EF4-FFF2-40B4-BE49-F238E27FC236}">
              <a16:creationId xmlns:a16="http://schemas.microsoft.com/office/drawing/2014/main" id="{3D27776F-AD83-4028-B12A-7AFD63D88757}"/>
            </a:ext>
          </a:extLst>
        </xdr:cNvPr>
        <xdr:cNvCxnSpPr/>
      </xdr:nvCxnSpPr>
      <xdr:spPr>
        <a:xfrm>
          <a:off x="18392775" y="131445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158750</xdr:rowOff>
    </xdr:from>
    <xdr:to>
      <xdr:col>102</xdr:col>
      <xdr:colOff>165100</xdr:colOff>
      <xdr:row>80</xdr:row>
      <xdr:rowOff>88900</xdr:rowOff>
    </xdr:to>
    <xdr:sp macro="" textlink="">
      <xdr:nvSpPr>
        <xdr:cNvPr id="721" name="楕円 720">
          <a:extLst>
            <a:ext uri="{FF2B5EF4-FFF2-40B4-BE49-F238E27FC236}">
              <a16:creationId xmlns:a16="http://schemas.microsoft.com/office/drawing/2014/main" id="{97C7DFE8-E310-408B-91F2-6250F68AB303}"/>
            </a:ext>
          </a:extLst>
        </xdr:cNvPr>
        <xdr:cNvSpPr/>
      </xdr:nvSpPr>
      <xdr:spPr>
        <a:xfrm>
          <a:off x="17554575" y="1296352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38100</xdr:rowOff>
    </xdr:from>
    <xdr:to>
      <xdr:col>107</xdr:col>
      <xdr:colOff>50800</xdr:colOff>
      <xdr:row>81</xdr:row>
      <xdr:rowOff>19050</xdr:rowOff>
    </xdr:to>
    <xdr:cxnSp macro="">
      <xdr:nvCxnSpPr>
        <xdr:cNvPr id="722" name="直線コネクタ 721">
          <a:extLst>
            <a:ext uri="{FF2B5EF4-FFF2-40B4-BE49-F238E27FC236}">
              <a16:creationId xmlns:a16="http://schemas.microsoft.com/office/drawing/2014/main" id="{28FA38A8-9619-48D5-A14F-FEA7D5C69468}"/>
            </a:ext>
          </a:extLst>
        </xdr:cNvPr>
        <xdr:cNvCxnSpPr/>
      </xdr:nvCxnSpPr>
      <xdr:spPr>
        <a:xfrm>
          <a:off x="17602200" y="13001625"/>
          <a:ext cx="790575"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158750</xdr:rowOff>
    </xdr:from>
    <xdr:to>
      <xdr:col>98</xdr:col>
      <xdr:colOff>38100</xdr:colOff>
      <xdr:row>80</xdr:row>
      <xdr:rowOff>88900</xdr:rowOff>
    </xdr:to>
    <xdr:sp macro="" textlink="">
      <xdr:nvSpPr>
        <xdr:cNvPr id="723" name="楕円 722">
          <a:extLst>
            <a:ext uri="{FF2B5EF4-FFF2-40B4-BE49-F238E27FC236}">
              <a16:creationId xmlns:a16="http://schemas.microsoft.com/office/drawing/2014/main" id="{A04A58BF-10D6-4255-943A-EE50C272F6FF}"/>
            </a:ext>
          </a:extLst>
        </xdr:cNvPr>
        <xdr:cNvSpPr/>
      </xdr:nvSpPr>
      <xdr:spPr>
        <a:xfrm>
          <a:off x="16754475" y="1296352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38100</xdr:rowOff>
    </xdr:from>
    <xdr:to>
      <xdr:col>102</xdr:col>
      <xdr:colOff>114300</xdr:colOff>
      <xdr:row>80</xdr:row>
      <xdr:rowOff>38100</xdr:rowOff>
    </xdr:to>
    <xdr:cxnSp macro="">
      <xdr:nvCxnSpPr>
        <xdr:cNvPr id="724" name="直線コネクタ 723">
          <a:extLst>
            <a:ext uri="{FF2B5EF4-FFF2-40B4-BE49-F238E27FC236}">
              <a16:creationId xmlns:a16="http://schemas.microsoft.com/office/drawing/2014/main" id="{B4F38957-FE96-482A-82C0-A66E55895FEA}"/>
            </a:ext>
          </a:extLst>
        </xdr:cNvPr>
        <xdr:cNvCxnSpPr/>
      </xdr:nvCxnSpPr>
      <xdr:spPr>
        <a:xfrm>
          <a:off x="16802100" y="1300162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725" name="n_1aveValue【児童館】&#10;一人当たり面積">
          <a:extLst>
            <a:ext uri="{FF2B5EF4-FFF2-40B4-BE49-F238E27FC236}">
              <a16:creationId xmlns:a16="http://schemas.microsoft.com/office/drawing/2014/main" id="{E5D1E2BF-7462-40F1-AB77-8FAF24CA642A}"/>
            </a:ext>
          </a:extLst>
        </xdr:cNvPr>
        <xdr:cNvSpPr txBox="1"/>
      </xdr:nvSpPr>
      <xdr:spPr>
        <a:xfrm>
          <a:off x="189834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6" name="n_2aveValue【児童館】&#10;一人当たり面積">
          <a:extLst>
            <a:ext uri="{FF2B5EF4-FFF2-40B4-BE49-F238E27FC236}">
              <a16:creationId xmlns:a16="http://schemas.microsoft.com/office/drawing/2014/main" id="{B9E5CF54-33EF-4C9C-ADC6-313415651F82}"/>
            </a:ext>
          </a:extLst>
        </xdr:cNvPr>
        <xdr:cNvSpPr txBox="1"/>
      </xdr:nvSpPr>
      <xdr:spPr>
        <a:xfrm>
          <a:off x="18183302" y="13513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156227</xdr:rowOff>
    </xdr:from>
    <xdr:ext cx="469744" cy="259045"/>
    <xdr:sp macro="" textlink="">
      <xdr:nvSpPr>
        <xdr:cNvPr id="727" name="n_3aveValue【児童館】&#10;一人当たり面積">
          <a:extLst>
            <a:ext uri="{FF2B5EF4-FFF2-40B4-BE49-F238E27FC236}">
              <a16:creationId xmlns:a16="http://schemas.microsoft.com/office/drawing/2014/main" id="{B8DA7B79-A17D-4720-B4A7-A4357B9984CE}"/>
            </a:ext>
          </a:extLst>
        </xdr:cNvPr>
        <xdr:cNvSpPr txBox="1"/>
      </xdr:nvSpPr>
      <xdr:spPr>
        <a:xfrm>
          <a:off x="173832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728" name="n_4aveValue【児童館】&#10;一人当たり面積">
          <a:extLst>
            <a:ext uri="{FF2B5EF4-FFF2-40B4-BE49-F238E27FC236}">
              <a16:creationId xmlns:a16="http://schemas.microsoft.com/office/drawing/2014/main" id="{79D693DC-D355-41DA-9074-C4EB965C8692}"/>
            </a:ext>
          </a:extLst>
        </xdr:cNvPr>
        <xdr:cNvSpPr txBox="1"/>
      </xdr:nvSpPr>
      <xdr:spPr>
        <a:xfrm>
          <a:off x="16592627"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86377</xdr:rowOff>
    </xdr:from>
    <xdr:ext cx="469744" cy="259045"/>
    <xdr:sp macro="" textlink="">
      <xdr:nvSpPr>
        <xdr:cNvPr id="729" name="n_1mainValue【児童館】&#10;一人当たり面積">
          <a:extLst>
            <a:ext uri="{FF2B5EF4-FFF2-40B4-BE49-F238E27FC236}">
              <a16:creationId xmlns:a16="http://schemas.microsoft.com/office/drawing/2014/main" id="{C3ED02C2-8B0F-4151-BB54-D35F52F80F23}"/>
            </a:ext>
          </a:extLst>
        </xdr:cNvPr>
        <xdr:cNvSpPr txBox="1"/>
      </xdr:nvSpPr>
      <xdr:spPr>
        <a:xfrm>
          <a:off x="18983402"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86377</xdr:rowOff>
    </xdr:from>
    <xdr:ext cx="469744" cy="259045"/>
    <xdr:sp macro="" textlink="">
      <xdr:nvSpPr>
        <xdr:cNvPr id="730" name="n_2mainValue【児童館】&#10;一人当たり面積">
          <a:extLst>
            <a:ext uri="{FF2B5EF4-FFF2-40B4-BE49-F238E27FC236}">
              <a16:creationId xmlns:a16="http://schemas.microsoft.com/office/drawing/2014/main" id="{1338D501-F335-457C-B143-EB92A1B19F3F}"/>
            </a:ext>
          </a:extLst>
        </xdr:cNvPr>
        <xdr:cNvSpPr txBox="1"/>
      </xdr:nvSpPr>
      <xdr:spPr>
        <a:xfrm>
          <a:off x="18183302"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105427</xdr:rowOff>
    </xdr:from>
    <xdr:ext cx="469744" cy="259045"/>
    <xdr:sp macro="" textlink="">
      <xdr:nvSpPr>
        <xdr:cNvPr id="731" name="n_3mainValue【児童館】&#10;一人当たり面積">
          <a:extLst>
            <a:ext uri="{FF2B5EF4-FFF2-40B4-BE49-F238E27FC236}">
              <a16:creationId xmlns:a16="http://schemas.microsoft.com/office/drawing/2014/main" id="{83A65398-45A2-4D05-8B7B-8E6EA610948B}"/>
            </a:ext>
          </a:extLst>
        </xdr:cNvPr>
        <xdr:cNvSpPr txBox="1"/>
      </xdr:nvSpPr>
      <xdr:spPr>
        <a:xfrm>
          <a:off x="17383202"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105427</xdr:rowOff>
    </xdr:from>
    <xdr:ext cx="469744" cy="259045"/>
    <xdr:sp macro="" textlink="">
      <xdr:nvSpPr>
        <xdr:cNvPr id="732" name="n_4mainValue【児童館】&#10;一人当たり面積">
          <a:extLst>
            <a:ext uri="{FF2B5EF4-FFF2-40B4-BE49-F238E27FC236}">
              <a16:creationId xmlns:a16="http://schemas.microsoft.com/office/drawing/2014/main" id="{6A94B65D-8835-4F10-99DD-FE1846087850}"/>
            </a:ext>
          </a:extLst>
        </xdr:cNvPr>
        <xdr:cNvSpPr txBox="1"/>
      </xdr:nvSpPr>
      <xdr:spPr>
        <a:xfrm>
          <a:off x="16592627" y="1274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E04D04C6-8021-4A35-8359-8F8E06BDACFB}"/>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7B4CA0E-DA33-4018-875A-DB2CF2E6E1AA}"/>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1FF1AAFB-D6D0-413A-9590-6AD894503491}"/>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4145BE24-52BC-4195-93D0-970604A116D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0DF4C24-1ED0-45B2-8190-B19CD2C71060}"/>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C027B72E-DDE3-407B-8C8B-507ADE785D7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6CE4A188-51FA-452B-89CF-49923220CE0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5D578369-4921-46A7-ABCE-EBB84CEFDDB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517E8364-4404-4F58-8A4F-78A0D8F3C9AD}"/>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29CD3C60-922D-4895-82EF-E7543A5F090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E34A299-3E0A-4242-99CE-DBA833A529E3}"/>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EFED91F2-55E0-4787-ACEA-2FCEB8D13A35}"/>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4E5F68D9-3A7A-409B-BCD9-7C5DE4B8EE30}"/>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0E5575DB-C730-439E-8444-54CF37BB4004}"/>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2FFBBB76-28B7-4B48-9D30-614141DD7DF2}"/>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C18CCF10-0F14-4E0B-A5CC-C76670EF868A}"/>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B8C09B01-D5D8-4E44-942D-C3A8695EE2D0}"/>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FC0BBE58-C719-4304-AC48-ECA6D7CB1BBE}"/>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5ACA43FD-914F-4B20-9857-25B0FC8437AD}"/>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C6616125-132B-49AA-AAF9-6904E727955F}"/>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58C457CA-0EDD-4773-B078-557E5AAB8F3D}"/>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724A1CF0-F260-4C7D-AFF3-49EF81755530}"/>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8788F829-1CD3-4A9F-80F5-BFFC32A1332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BE0F0EF-0975-466A-89E5-A21871AF0401}"/>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757" name="直線コネクタ 756">
          <a:extLst>
            <a:ext uri="{FF2B5EF4-FFF2-40B4-BE49-F238E27FC236}">
              <a16:creationId xmlns:a16="http://schemas.microsoft.com/office/drawing/2014/main" id="{9184399F-96D6-4B86-80C8-E5514471681F}"/>
            </a:ext>
          </a:extLst>
        </xdr:cNvPr>
        <xdr:cNvCxnSpPr/>
      </xdr:nvCxnSpPr>
      <xdr:spPr>
        <a:xfrm flipV="1">
          <a:off x="14696439" y="16412211"/>
          <a:ext cx="0" cy="1399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58" name="【公民館】&#10;有形固定資産減価償却率最小値テキスト">
          <a:extLst>
            <a:ext uri="{FF2B5EF4-FFF2-40B4-BE49-F238E27FC236}">
              <a16:creationId xmlns:a16="http://schemas.microsoft.com/office/drawing/2014/main" id="{9A86EA99-F3F3-4BAA-9BBD-CAAA6799EC95}"/>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59" name="直線コネクタ 758">
          <a:extLst>
            <a:ext uri="{FF2B5EF4-FFF2-40B4-BE49-F238E27FC236}">
              <a16:creationId xmlns:a16="http://schemas.microsoft.com/office/drawing/2014/main" id="{ECBEEA63-611F-4508-9E96-0691511CA83A}"/>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760" name="【公民館】&#10;有形固定資産減価償却率最大値テキスト">
          <a:extLst>
            <a:ext uri="{FF2B5EF4-FFF2-40B4-BE49-F238E27FC236}">
              <a16:creationId xmlns:a16="http://schemas.microsoft.com/office/drawing/2014/main" id="{FEF1048C-6E15-4AB3-B838-EB16A8F9737B}"/>
            </a:ext>
          </a:extLst>
        </xdr:cNvPr>
        <xdr:cNvSpPr txBox="1"/>
      </xdr:nvSpPr>
      <xdr:spPr>
        <a:xfrm>
          <a:off x="14735175" y="16190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761" name="直線コネクタ 760">
          <a:extLst>
            <a:ext uri="{FF2B5EF4-FFF2-40B4-BE49-F238E27FC236}">
              <a16:creationId xmlns:a16="http://schemas.microsoft.com/office/drawing/2014/main" id="{D3BA3E1D-1226-4870-90BA-7CA595015905}"/>
            </a:ext>
          </a:extLst>
        </xdr:cNvPr>
        <xdr:cNvCxnSpPr/>
      </xdr:nvCxnSpPr>
      <xdr:spPr>
        <a:xfrm>
          <a:off x="14611350" y="1641221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131463</xdr:rowOff>
    </xdr:from>
    <xdr:ext cx="405111" cy="259045"/>
    <xdr:sp macro="" textlink="">
      <xdr:nvSpPr>
        <xdr:cNvPr id="762" name="【公民館】&#10;有形固定資産減価償却率平均値テキスト">
          <a:extLst>
            <a:ext uri="{FF2B5EF4-FFF2-40B4-BE49-F238E27FC236}">
              <a16:creationId xmlns:a16="http://schemas.microsoft.com/office/drawing/2014/main" id="{04B366FA-A627-4259-A69E-7B4DDAB2C99B}"/>
            </a:ext>
          </a:extLst>
        </xdr:cNvPr>
        <xdr:cNvSpPr txBox="1"/>
      </xdr:nvSpPr>
      <xdr:spPr>
        <a:xfrm>
          <a:off x="14735175" y="16933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763" name="フローチャート: 判断 762">
          <a:extLst>
            <a:ext uri="{FF2B5EF4-FFF2-40B4-BE49-F238E27FC236}">
              <a16:creationId xmlns:a16="http://schemas.microsoft.com/office/drawing/2014/main" id="{57B9F882-D331-4BFC-822B-479E7202F859}"/>
            </a:ext>
          </a:extLst>
        </xdr:cNvPr>
        <xdr:cNvSpPr/>
      </xdr:nvSpPr>
      <xdr:spPr>
        <a:xfrm>
          <a:off x="14649450" y="169551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64" name="フローチャート: 判断 763">
          <a:extLst>
            <a:ext uri="{FF2B5EF4-FFF2-40B4-BE49-F238E27FC236}">
              <a16:creationId xmlns:a16="http://schemas.microsoft.com/office/drawing/2014/main" id="{473E47DC-5AA3-48EA-AFA6-BA8F8EF9975E}"/>
            </a:ext>
          </a:extLst>
        </xdr:cNvPr>
        <xdr:cNvSpPr/>
      </xdr:nvSpPr>
      <xdr:spPr>
        <a:xfrm>
          <a:off x="13887450" y="169233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765" name="フローチャート: 判断 764">
          <a:extLst>
            <a:ext uri="{FF2B5EF4-FFF2-40B4-BE49-F238E27FC236}">
              <a16:creationId xmlns:a16="http://schemas.microsoft.com/office/drawing/2014/main" id="{9B721BE5-D4EF-4FFB-B8A5-F00603997FB8}"/>
            </a:ext>
          </a:extLst>
        </xdr:cNvPr>
        <xdr:cNvSpPr/>
      </xdr:nvSpPr>
      <xdr:spPr>
        <a:xfrm>
          <a:off x="13096875" y="169049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766" name="フローチャート: 判断 765">
          <a:extLst>
            <a:ext uri="{FF2B5EF4-FFF2-40B4-BE49-F238E27FC236}">
              <a16:creationId xmlns:a16="http://schemas.microsoft.com/office/drawing/2014/main" id="{2D0F6E50-884D-491A-BA38-F2CFCB10CCB4}"/>
            </a:ext>
          </a:extLst>
        </xdr:cNvPr>
        <xdr:cNvSpPr/>
      </xdr:nvSpPr>
      <xdr:spPr>
        <a:xfrm>
          <a:off x="12296775" y="168700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767" name="フローチャート: 判断 766">
          <a:extLst>
            <a:ext uri="{FF2B5EF4-FFF2-40B4-BE49-F238E27FC236}">
              <a16:creationId xmlns:a16="http://schemas.microsoft.com/office/drawing/2014/main" id="{46113D2F-27D1-4C82-9612-3D17B372A183}"/>
            </a:ext>
          </a:extLst>
        </xdr:cNvPr>
        <xdr:cNvSpPr/>
      </xdr:nvSpPr>
      <xdr:spPr>
        <a:xfrm>
          <a:off x="11487150" y="168408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7F55016-F9FB-4241-96DE-0BE631FBB1D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399443C-40EE-47A6-9413-EDE3904BDA76}"/>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48B628B7-935C-4110-BAC9-FD7FF68A5FEC}"/>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7A247B1-DC38-4842-8645-68A5ED2CA37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DB0EE2E-A789-4223-8ED3-D75B4AD7434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67311</xdr:rowOff>
    </xdr:from>
    <xdr:to>
      <xdr:col>85</xdr:col>
      <xdr:colOff>177800</xdr:colOff>
      <xdr:row>103</xdr:row>
      <xdr:rowOff>168911</xdr:rowOff>
    </xdr:to>
    <xdr:sp macro="" textlink="">
      <xdr:nvSpPr>
        <xdr:cNvPr id="773" name="楕円 772">
          <a:extLst>
            <a:ext uri="{FF2B5EF4-FFF2-40B4-BE49-F238E27FC236}">
              <a16:creationId xmlns:a16="http://schemas.microsoft.com/office/drawing/2014/main" id="{E6BEFBB0-0987-404A-969B-35B39E4564F9}"/>
            </a:ext>
          </a:extLst>
        </xdr:cNvPr>
        <xdr:cNvSpPr/>
      </xdr:nvSpPr>
      <xdr:spPr>
        <a:xfrm>
          <a:off x="14649450" y="168662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90188</xdr:rowOff>
    </xdr:from>
    <xdr:ext cx="405111" cy="259045"/>
    <xdr:sp macro="" textlink="">
      <xdr:nvSpPr>
        <xdr:cNvPr id="774" name="【公民館】&#10;有形固定資産減価償却率該当値テキスト">
          <a:extLst>
            <a:ext uri="{FF2B5EF4-FFF2-40B4-BE49-F238E27FC236}">
              <a16:creationId xmlns:a16="http://schemas.microsoft.com/office/drawing/2014/main" id="{34CD6DFD-5206-4D47-AAA7-2494F4E16CA9}"/>
            </a:ext>
          </a:extLst>
        </xdr:cNvPr>
        <xdr:cNvSpPr txBox="1"/>
      </xdr:nvSpPr>
      <xdr:spPr>
        <a:xfrm>
          <a:off x="14735175" y="16717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61595</xdr:rowOff>
    </xdr:from>
    <xdr:to>
      <xdr:col>81</xdr:col>
      <xdr:colOff>101600</xdr:colOff>
      <xdr:row>103</xdr:row>
      <xdr:rowOff>163195</xdr:rowOff>
    </xdr:to>
    <xdr:sp macro="" textlink="">
      <xdr:nvSpPr>
        <xdr:cNvPr id="775" name="楕円 774">
          <a:extLst>
            <a:ext uri="{FF2B5EF4-FFF2-40B4-BE49-F238E27FC236}">
              <a16:creationId xmlns:a16="http://schemas.microsoft.com/office/drawing/2014/main" id="{A346A186-8B4E-40F7-9C7F-3BA247813BF3}"/>
            </a:ext>
          </a:extLst>
        </xdr:cNvPr>
        <xdr:cNvSpPr/>
      </xdr:nvSpPr>
      <xdr:spPr>
        <a:xfrm>
          <a:off x="13887450" y="16866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112395</xdr:rowOff>
    </xdr:from>
    <xdr:to>
      <xdr:col>85</xdr:col>
      <xdr:colOff>127000</xdr:colOff>
      <xdr:row>103</xdr:row>
      <xdr:rowOff>118111</xdr:rowOff>
    </xdr:to>
    <xdr:cxnSp macro="">
      <xdr:nvCxnSpPr>
        <xdr:cNvPr id="776" name="直線コネクタ 775">
          <a:extLst>
            <a:ext uri="{FF2B5EF4-FFF2-40B4-BE49-F238E27FC236}">
              <a16:creationId xmlns:a16="http://schemas.microsoft.com/office/drawing/2014/main" id="{6571FC24-94C7-42B6-BF9A-959E44E929FA}"/>
            </a:ext>
          </a:extLst>
        </xdr:cNvPr>
        <xdr:cNvCxnSpPr/>
      </xdr:nvCxnSpPr>
      <xdr:spPr>
        <a:xfrm>
          <a:off x="13935075" y="16914495"/>
          <a:ext cx="762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42545</xdr:rowOff>
    </xdr:from>
    <xdr:to>
      <xdr:col>76</xdr:col>
      <xdr:colOff>165100</xdr:colOff>
      <xdr:row>103</xdr:row>
      <xdr:rowOff>144145</xdr:rowOff>
    </xdr:to>
    <xdr:sp macro="" textlink="">
      <xdr:nvSpPr>
        <xdr:cNvPr id="777" name="楕円 776">
          <a:extLst>
            <a:ext uri="{FF2B5EF4-FFF2-40B4-BE49-F238E27FC236}">
              <a16:creationId xmlns:a16="http://schemas.microsoft.com/office/drawing/2014/main" id="{899D4FFB-43A0-4D6D-B2F4-617292C7FB3D}"/>
            </a:ext>
          </a:extLst>
        </xdr:cNvPr>
        <xdr:cNvSpPr/>
      </xdr:nvSpPr>
      <xdr:spPr>
        <a:xfrm>
          <a:off x="13096875" y="168478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93345</xdr:rowOff>
    </xdr:from>
    <xdr:to>
      <xdr:col>81</xdr:col>
      <xdr:colOff>50800</xdr:colOff>
      <xdr:row>103</xdr:row>
      <xdr:rowOff>112395</xdr:rowOff>
    </xdr:to>
    <xdr:cxnSp macro="">
      <xdr:nvCxnSpPr>
        <xdr:cNvPr id="778" name="直線コネクタ 777">
          <a:extLst>
            <a:ext uri="{FF2B5EF4-FFF2-40B4-BE49-F238E27FC236}">
              <a16:creationId xmlns:a16="http://schemas.microsoft.com/office/drawing/2014/main" id="{93451330-D5D1-49FB-87DE-5A877F867AAF}"/>
            </a:ext>
          </a:extLst>
        </xdr:cNvPr>
        <xdr:cNvCxnSpPr/>
      </xdr:nvCxnSpPr>
      <xdr:spPr>
        <a:xfrm>
          <a:off x="13144500" y="1689544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779" name="楕円 778">
          <a:extLst>
            <a:ext uri="{FF2B5EF4-FFF2-40B4-BE49-F238E27FC236}">
              <a16:creationId xmlns:a16="http://schemas.microsoft.com/office/drawing/2014/main" id="{A7631565-9343-4861-8596-D61264896AC9}"/>
            </a:ext>
          </a:extLst>
        </xdr:cNvPr>
        <xdr:cNvSpPr/>
      </xdr:nvSpPr>
      <xdr:spPr>
        <a:xfrm>
          <a:off x="12296775" y="167557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93345</xdr:rowOff>
    </xdr:to>
    <xdr:cxnSp macro="">
      <xdr:nvCxnSpPr>
        <xdr:cNvPr id="780" name="直線コネクタ 779">
          <a:extLst>
            <a:ext uri="{FF2B5EF4-FFF2-40B4-BE49-F238E27FC236}">
              <a16:creationId xmlns:a16="http://schemas.microsoft.com/office/drawing/2014/main" id="{DBCC2C55-E6BF-4A8C-8F19-82FDED681054}"/>
            </a:ext>
          </a:extLst>
        </xdr:cNvPr>
        <xdr:cNvCxnSpPr/>
      </xdr:nvCxnSpPr>
      <xdr:spPr>
        <a:xfrm>
          <a:off x="12344400" y="16812895"/>
          <a:ext cx="8001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166370</xdr:rowOff>
    </xdr:from>
    <xdr:to>
      <xdr:col>67</xdr:col>
      <xdr:colOff>101600</xdr:colOff>
      <xdr:row>102</xdr:row>
      <xdr:rowOff>96520</xdr:rowOff>
    </xdr:to>
    <xdr:sp macro="" textlink="">
      <xdr:nvSpPr>
        <xdr:cNvPr id="781" name="楕円 780">
          <a:extLst>
            <a:ext uri="{FF2B5EF4-FFF2-40B4-BE49-F238E27FC236}">
              <a16:creationId xmlns:a16="http://schemas.microsoft.com/office/drawing/2014/main" id="{2B66D79F-4436-4A7E-93E0-2814701F1B22}"/>
            </a:ext>
          </a:extLst>
        </xdr:cNvPr>
        <xdr:cNvSpPr/>
      </xdr:nvSpPr>
      <xdr:spPr>
        <a:xfrm>
          <a:off x="11487150" y="166223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45720</xdr:rowOff>
    </xdr:from>
    <xdr:to>
      <xdr:col>71</xdr:col>
      <xdr:colOff>177800</xdr:colOff>
      <xdr:row>103</xdr:row>
      <xdr:rowOff>7620</xdr:rowOff>
    </xdr:to>
    <xdr:cxnSp macro="">
      <xdr:nvCxnSpPr>
        <xdr:cNvPr id="782" name="直線コネクタ 781">
          <a:extLst>
            <a:ext uri="{FF2B5EF4-FFF2-40B4-BE49-F238E27FC236}">
              <a16:creationId xmlns:a16="http://schemas.microsoft.com/office/drawing/2014/main" id="{21F8907D-C888-41DA-A6B9-2637874A8B38}"/>
            </a:ext>
          </a:extLst>
        </xdr:cNvPr>
        <xdr:cNvCxnSpPr/>
      </xdr:nvCxnSpPr>
      <xdr:spPr>
        <a:xfrm>
          <a:off x="11534775" y="16679545"/>
          <a:ext cx="809625"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45738</xdr:rowOff>
    </xdr:from>
    <xdr:ext cx="405111" cy="259045"/>
    <xdr:sp macro="" textlink="">
      <xdr:nvSpPr>
        <xdr:cNvPr id="783" name="n_1aveValue【公民館】&#10;有形固定資産減価償却率">
          <a:extLst>
            <a:ext uri="{FF2B5EF4-FFF2-40B4-BE49-F238E27FC236}">
              <a16:creationId xmlns:a16="http://schemas.microsoft.com/office/drawing/2014/main" id="{4EBB2207-75A8-41A6-999B-6C4A37382257}"/>
            </a:ext>
          </a:extLst>
        </xdr:cNvPr>
        <xdr:cNvSpPr txBox="1"/>
      </xdr:nvSpPr>
      <xdr:spPr>
        <a:xfrm>
          <a:off x="13745219" y="17022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20972</xdr:rowOff>
    </xdr:from>
    <xdr:ext cx="405111" cy="259045"/>
    <xdr:sp macro="" textlink="">
      <xdr:nvSpPr>
        <xdr:cNvPr id="784" name="n_2aveValue【公民館】&#10;有形固定資産減価償却率">
          <a:extLst>
            <a:ext uri="{FF2B5EF4-FFF2-40B4-BE49-F238E27FC236}">
              <a16:creationId xmlns:a16="http://schemas.microsoft.com/office/drawing/2014/main" id="{5F35A497-D0D9-486D-B616-7BBC3DE02784}"/>
            </a:ext>
          </a:extLst>
        </xdr:cNvPr>
        <xdr:cNvSpPr txBox="1"/>
      </xdr:nvSpPr>
      <xdr:spPr>
        <a:xfrm>
          <a:off x="12964169" y="1699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163847</xdr:rowOff>
    </xdr:from>
    <xdr:ext cx="405111" cy="259045"/>
    <xdr:sp macro="" textlink="">
      <xdr:nvSpPr>
        <xdr:cNvPr id="785" name="n_3aveValue【公民館】&#10;有形固定資産減価償却率">
          <a:extLst>
            <a:ext uri="{FF2B5EF4-FFF2-40B4-BE49-F238E27FC236}">
              <a16:creationId xmlns:a16="http://schemas.microsoft.com/office/drawing/2014/main" id="{B5CA429E-B6FD-4513-878E-0EBAAC6B93A3}"/>
            </a:ext>
          </a:extLst>
        </xdr:cNvPr>
        <xdr:cNvSpPr txBox="1"/>
      </xdr:nvSpPr>
      <xdr:spPr>
        <a:xfrm>
          <a:off x="12164069" y="1696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131463</xdr:rowOff>
    </xdr:from>
    <xdr:ext cx="405111" cy="259045"/>
    <xdr:sp macro="" textlink="">
      <xdr:nvSpPr>
        <xdr:cNvPr id="786" name="n_4aveValue【公民館】&#10;有形固定資産減価償却率">
          <a:extLst>
            <a:ext uri="{FF2B5EF4-FFF2-40B4-BE49-F238E27FC236}">
              <a16:creationId xmlns:a16="http://schemas.microsoft.com/office/drawing/2014/main" id="{6CA7A919-C268-4E51-8EE9-F5C848CA2AD1}"/>
            </a:ext>
          </a:extLst>
        </xdr:cNvPr>
        <xdr:cNvSpPr txBox="1"/>
      </xdr:nvSpPr>
      <xdr:spPr>
        <a:xfrm>
          <a:off x="11354444"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8272</xdr:rowOff>
    </xdr:from>
    <xdr:ext cx="405111" cy="259045"/>
    <xdr:sp macro="" textlink="">
      <xdr:nvSpPr>
        <xdr:cNvPr id="787" name="n_1mainValue【公民館】&#10;有形固定資産減価償却率">
          <a:extLst>
            <a:ext uri="{FF2B5EF4-FFF2-40B4-BE49-F238E27FC236}">
              <a16:creationId xmlns:a16="http://schemas.microsoft.com/office/drawing/2014/main" id="{1E964D2E-8FE6-42FE-A18B-C0F54D639CA9}"/>
            </a:ext>
          </a:extLst>
        </xdr:cNvPr>
        <xdr:cNvSpPr txBox="1"/>
      </xdr:nvSpPr>
      <xdr:spPr>
        <a:xfrm>
          <a:off x="13745219" y="1664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160672</xdr:rowOff>
    </xdr:from>
    <xdr:ext cx="405111" cy="259045"/>
    <xdr:sp macro="" textlink="">
      <xdr:nvSpPr>
        <xdr:cNvPr id="788" name="n_2mainValue【公民館】&#10;有形固定資産減価償却率">
          <a:extLst>
            <a:ext uri="{FF2B5EF4-FFF2-40B4-BE49-F238E27FC236}">
              <a16:creationId xmlns:a16="http://schemas.microsoft.com/office/drawing/2014/main" id="{E6BA4771-D68A-4E82-9E09-3753CFB894C5}"/>
            </a:ext>
          </a:extLst>
        </xdr:cNvPr>
        <xdr:cNvSpPr txBox="1"/>
      </xdr:nvSpPr>
      <xdr:spPr>
        <a:xfrm>
          <a:off x="12964169" y="1662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789" name="n_3mainValue【公民館】&#10;有形固定資産減価償却率">
          <a:extLst>
            <a:ext uri="{FF2B5EF4-FFF2-40B4-BE49-F238E27FC236}">
              <a16:creationId xmlns:a16="http://schemas.microsoft.com/office/drawing/2014/main" id="{8C943708-9334-41EA-9AB2-74351C3A2309}"/>
            </a:ext>
          </a:extLst>
        </xdr:cNvPr>
        <xdr:cNvSpPr txBox="1"/>
      </xdr:nvSpPr>
      <xdr:spPr>
        <a:xfrm>
          <a:off x="12164069" y="1653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113047</xdr:rowOff>
    </xdr:from>
    <xdr:ext cx="405111" cy="259045"/>
    <xdr:sp macro="" textlink="">
      <xdr:nvSpPr>
        <xdr:cNvPr id="790" name="n_4mainValue【公民館】&#10;有形固定資産減価償却率">
          <a:extLst>
            <a:ext uri="{FF2B5EF4-FFF2-40B4-BE49-F238E27FC236}">
              <a16:creationId xmlns:a16="http://schemas.microsoft.com/office/drawing/2014/main" id="{A257D2AC-6057-40AB-BDC7-83BD2DDAE0CC}"/>
            </a:ext>
          </a:extLst>
        </xdr:cNvPr>
        <xdr:cNvSpPr txBox="1"/>
      </xdr:nvSpPr>
      <xdr:spPr>
        <a:xfrm>
          <a:off x="11354444" y="1640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0782C8A-480F-4D0E-B566-D453D0921D4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D868FFF-05A5-4600-A37E-3C924AA2467F}"/>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4096335C-6696-4256-A5B9-13F0D817FEB0}"/>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BF5B996A-41ED-4939-9E1C-5F337C0BE0B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A91D0E7B-4FD4-40FF-9B3D-75D121DCA9A6}"/>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07D96A6-046F-4CA0-8FAB-3D36E96B080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16B27E4-3C5A-4439-A475-A9AB8BA08556}"/>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A231F1C2-D5A9-41D5-89DA-052D1603AE4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DD3D8866-07C6-4D71-95DF-A8F23C0EB9B0}"/>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7E5A4B85-4F61-4E9E-8D7E-4B25365CEDC2}"/>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EACEDA72-681F-4254-AF07-CB40DEA1C026}"/>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A9767533-B23F-4F81-9C53-4E089BF9C98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0D533F35-08C1-4D0B-A7D7-A1F2F9711BC6}"/>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A370499D-0439-406A-A88D-5B9D6B7CDE3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D61FFD05-7A66-40D5-824C-08FB2BEB4384}"/>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D86DEFDC-2851-4F01-B638-FAF6B5B1DC8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0FAABF54-8655-41E4-9014-63A341BB09F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7F534C65-1610-454E-9BF0-BE4A11DE97EE}"/>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6CD768AC-6555-4AE0-8881-1CA5AB9E4CE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B7F0A199-FD7B-4CEF-BD1D-DC59F101CE17}"/>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FDE11A63-01F9-4768-BF2D-D820D164F52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BB86E437-8D17-4D58-B043-F00D75B725CE}"/>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9138AB14-0188-487E-A164-CFCD2F048A0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814" name="直線コネクタ 813">
          <a:extLst>
            <a:ext uri="{FF2B5EF4-FFF2-40B4-BE49-F238E27FC236}">
              <a16:creationId xmlns:a16="http://schemas.microsoft.com/office/drawing/2014/main" id="{189CE6C2-B011-4B64-857A-1D17E3098608}"/>
            </a:ext>
          </a:extLst>
        </xdr:cNvPr>
        <xdr:cNvCxnSpPr/>
      </xdr:nvCxnSpPr>
      <xdr:spPr>
        <a:xfrm flipV="1">
          <a:off x="19954239" y="16466186"/>
          <a:ext cx="0" cy="1220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815" name="【公民館】&#10;一人当たり面積最小値テキスト">
          <a:extLst>
            <a:ext uri="{FF2B5EF4-FFF2-40B4-BE49-F238E27FC236}">
              <a16:creationId xmlns:a16="http://schemas.microsoft.com/office/drawing/2014/main" id="{C5D4F981-FA7F-43B6-B85D-FB7A5F0DCEEE}"/>
            </a:ext>
          </a:extLst>
        </xdr:cNvPr>
        <xdr:cNvSpPr txBox="1"/>
      </xdr:nvSpPr>
      <xdr:spPr>
        <a:xfrm>
          <a:off x="19992975" y="1769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816" name="直線コネクタ 815">
          <a:extLst>
            <a:ext uri="{FF2B5EF4-FFF2-40B4-BE49-F238E27FC236}">
              <a16:creationId xmlns:a16="http://schemas.microsoft.com/office/drawing/2014/main" id="{D8BF2A5B-2EAA-4843-A62E-06C899DBBDF4}"/>
            </a:ext>
          </a:extLst>
        </xdr:cNvPr>
        <xdr:cNvCxnSpPr/>
      </xdr:nvCxnSpPr>
      <xdr:spPr>
        <a:xfrm>
          <a:off x="19878675" y="176866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817" name="【公民館】&#10;一人当たり面積最大値テキスト">
          <a:extLst>
            <a:ext uri="{FF2B5EF4-FFF2-40B4-BE49-F238E27FC236}">
              <a16:creationId xmlns:a16="http://schemas.microsoft.com/office/drawing/2014/main" id="{F7256B28-D968-46B1-A3F1-78C6868D88E8}"/>
            </a:ext>
          </a:extLst>
        </xdr:cNvPr>
        <xdr:cNvSpPr txBox="1"/>
      </xdr:nvSpPr>
      <xdr:spPr>
        <a:xfrm>
          <a:off x="19992975" y="16241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818" name="直線コネクタ 817">
          <a:extLst>
            <a:ext uri="{FF2B5EF4-FFF2-40B4-BE49-F238E27FC236}">
              <a16:creationId xmlns:a16="http://schemas.microsoft.com/office/drawing/2014/main" id="{125DE1CC-CE88-4EA7-B3C6-0744AC250CC7}"/>
            </a:ext>
          </a:extLst>
        </xdr:cNvPr>
        <xdr:cNvCxnSpPr/>
      </xdr:nvCxnSpPr>
      <xdr:spPr>
        <a:xfrm>
          <a:off x="19878675" y="164661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819" name="【公民館】&#10;一人当たり面積平均値テキスト">
          <a:extLst>
            <a:ext uri="{FF2B5EF4-FFF2-40B4-BE49-F238E27FC236}">
              <a16:creationId xmlns:a16="http://schemas.microsoft.com/office/drawing/2014/main" id="{7762FC34-060C-409F-AF29-89966C973615}"/>
            </a:ext>
          </a:extLst>
        </xdr:cNvPr>
        <xdr:cNvSpPr txBox="1"/>
      </xdr:nvSpPr>
      <xdr:spPr>
        <a:xfrm>
          <a:off x="19992975" y="171450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820" name="フローチャート: 判断 819">
          <a:extLst>
            <a:ext uri="{FF2B5EF4-FFF2-40B4-BE49-F238E27FC236}">
              <a16:creationId xmlns:a16="http://schemas.microsoft.com/office/drawing/2014/main" id="{775591A4-B1E3-4F33-BCD5-F4A776970275}"/>
            </a:ext>
          </a:extLst>
        </xdr:cNvPr>
        <xdr:cNvSpPr/>
      </xdr:nvSpPr>
      <xdr:spPr>
        <a:xfrm>
          <a:off x="19897725"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821" name="フローチャート: 判断 820">
          <a:extLst>
            <a:ext uri="{FF2B5EF4-FFF2-40B4-BE49-F238E27FC236}">
              <a16:creationId xmlns:a16="http://schemas.microsoft.com/office/drawing/2014/main" id="{0280487A-CF9C-4E82-821A-259F447D0CF6}"/>
            </a:ext>
          </a:extLst>
        </xdr:cNvPr>
        <xdr:cNvSpPr/>
      </xdr:nvSpPr>
      <xdr:spPr>
        <a:xfrm>
          <a:off x="191547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822" name="フローチャート: 判断 821">
          <a:extLst>
            <a:ext uri="{FF2B5EF4-FFF2-40B4-BE49-F238E27FC236}">
              <a16:creationId xmlns:a16="http://schemas.microsoft.com/office/drawing/2014/main" id="{07E02D6E-AFF0-4D5C-B1EC-A3ECD47D8B7B}"/>
            </a:ext>
          </a:extLst>
        </xdr:cNvPr>
        <xdr:cNvSpPr/>
      </xdr:nvSpPr>
      <xdr:spPr>
        <a:xfrm>
          <a:off x="18345150" y="171710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823" name="フローチャート: 判断 822">
          <a:extLst>
            <a:ext uri="{FF2B5EF4-FFF2-40B4-BE49-F238E27FC236}">
              <a16:creationId xmlns:a16="http://schemas.microsoft.com/office/drawing/2014/main" id="{B3BB81EB-9BB0-4C87-B291-4190E42E05B5}"/>
            </a:ext>
          </a:extLst>
        </xdr:cNvPr>
        <xdr:cNvSpPr/>
      </xdr:nvSpPr>
      <xdr:spPr>
        <a:xfrm>
          <a:off x="17554575" y="17128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824" name="フローチャート: 判断 823">
          <a:extLst>
            <a:ext uri="{FF2B5EF4-FFF2-40B4-BE49-F238E27FC236}">
              <a16:creationId xmlns:a16="http://schemas.microsoft.com/office/drawing/2014/main" id="{1F4EE442-EA69-4D45-BCE9-EEBD5CE4CF8A}"/>
            </a:ext>
          </a:extLst>
        </xdr:cNvPr>
        <xdr:cNvSpPr/>
      </xdr:nvSpPr>
      <xdr:spPr>
        <a:xfrm>
          <a:off x="16754475" y="171557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32179E5A-400C-48FF-B01F-841FEC6BD3E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6FDFFEB-FDAE-4655-9254-F4D0FA91BD83}"/>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ADB84E9-2AA7-477F-B68F-07B059E70861}"/>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9DC9F89-8C3C-42E3-939D-C7603C8BC66B}"/>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6E6AC89-94E0-4982-B8C6-905B8CA3B4E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93980</xdr:rowOff>
    </xdr:from>
    <xdr:to>
      <xdr:col>116</xdr:col>
      <xdr:colOff>114300</xdr:colOff>
      <xdr:row>103</xdr:row>
      <xdr:rowOff>24130</xdr:rowOff>
    </xdr:to>
    <xdr:sp macro="" textlink="">
      <xdr:nvSpPr>
        <xdr:cNvPr id="830" name="楕円 829">
          <a:extLst>
            <a:ext uri="{FF2B5EF4-FFF2-40B4-BE49-F238E27FC236}">
              <a16:creationId xmlns:a16="http://schemas.microsoft.com/office/drawing/2014/main" id="{72C8B128-7346-4F9F-A83E-09ED4C491FC1}"/>
            </a:ext>
          </a:extLst>
        </xdr:cNvPr>
        <xdr:cNvSpPr/>
      </xdr:nvSpPr>
      <xdr:spPr>
        <a:xfrm>
          <a:off x="19897725" y="16724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116857</xdr:rowOff>
    </xdr:from>
    <xdr:ext cx="469744" cy="259045"/>
    <xdr:sp macro="" textlink="">
      <xdr:nvSpPr>
        <xdr:cNvPr id="831" name="【公民館】&#10;一人当たり面積該当値テキスト">
          <a:extLst>
            <a:ext uri="{FF2B5EF4-FFF2-40B4-BE49-F238E27FC236}">
              <a16:creationId xmlns:a16="http://schemas.microsoft.com/office/drawing/2014/main" id="{CA49EAB2-BEEB-43E5-8ED4-395859B65ACE}"/>
            </a:ext>
          </a:extLst>
        </xdr:cNvPr>
        <xdr:cNvSpPr txBox="1"/>
      </xdr:nvSpPr>
      <xdr:spPr>
        <a:xfrm>
          <a:off x="19992975" y="1657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78739</xdr:rowOff>
    </xdr:from>
    <xdr:to>
      <xdr:col>112</xdr:col>
      <xdr:colOff>38100</xdr:colOff>
      <xdr:row>103</xdr:row>
      <xdr:rowOff>8889</xdr:rowOff>
    </xdr:to>
    <xdr:sp macro="" textlink="">
      <xdr:nvSpPr>
        <xdr:cNvPr id="832" name="楕円 831">
          <a:extLst>
            <a:ext uri="{FF2B5EF4-FFF2-40B4-BE49-F238E27FC236}">
              <a16:creationId xmlns:a16="http://schemas.microsoft.com/office/drawing/2014/main" id="{9BA068E7-970C-4462-A43C-3B524BB70165}"/>
            </a:ext>
          </a:extLst>
        </xdr:cNvPr>
        <xdr:cNvSpPr/>
      </xdr:nvSpPr>
      <xdr:spPr>
        <a:xfrm>
          <a:off x="19154775" y="16709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129539</xdr:rowOff>
    </xdr:from>
    <xdr:to>
      <xdr:col>116</xdr:col>
      <xdr:colOff>63500</xdr:colOff>
      <xdr:row>102</xdr:row>
      <xdr:rowOff>144780</xdr:rowOff>
    </xdr:to>
    <xdr:cxnSp macro="">
      <xdr:nvCxnSpPr>
        <xdr:cNvPr id="833" name="直線コネクタ 832">
          <a:extLst>
            <a:ext uri="{FF2B5EF4-FFF2-40B4-BE49-F238E27FC236}">
              <a16:creationId xmlns:a16="http://schemas.microsoft.com/office/drawing/2014/main" id="{3A39FA38-7DEE-4416-A72B-3B016D844605}"/>
            </a:ext>
          </a:extLst>
        </xdr:cNvPr>
        <xdr:cNvCxnSpPr/>
      </xdr:nvCxnSpPr>
      <xdr:spPr>
        <a:xfrm>
          <a:off x="19202400" y="16757014"/>
          <a:ext cx="7524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101600</xdr:rowOff>
    </xdr:from>
    <xdr:to>
      <xdr:col>107</xdr:col>
      <xdr:colOff>101600</xdr:colOff>
      <xdr:row>103</xdr:row>
      <xdr:rowOff>31750</xdr:rowOff>
    </xdr:to>
    <xdr:sp macro="" textlink="">
      <xdr:nvSpPr>
        <xdr:cNvPr id="834" name="楕円 833">
          <a:extLst>
            <a:ext uri="{FF2B5EF4-FFF2-40B4-BE49-F238E27FC236}">
              <a16:creationId xmlns:a16="http://schemas.microsoft.com/office/drawing/2014/main" id="{8F517798-55CD-43D8-9EE1-4F8E0874EED8}"/>
            </a:ext>
          </a:extLst>
        </xdr:cNvPr>
        <xdr:cNvSpPr/>
      </xdr:nvSpPr>
      <xdr:spPr>
        <a:xfrm>
          <a:off x="18345150" y="167354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129539</xdr:rowOff>
    </xdr:from>
    <xdr:to>
      <xdr:col>111</xdr:col>
      <xdr:colOff>177800</xdr:colOff>
      <xdr:row>102</xdr:row>
      <xdr:rowOff>152400</xdr:rowOff>
    </xdr:to>
    <xdr:cxnSp macro="">
      <xdr:nvCxnSpPr>
        <xdr:cNvPr id="835" name="直線コネクタ 834">
          <a:extLst>
            <a:ext uri="{FF2B5EF4-FFF2-40B4-BE49-F238E27FC236}">
              <a16:creationId xmlns:a16="http://schemas.microsoft.com/office/drawing/2014/main" id="{34B21B7D-7DFF-496A-8286-C04ED46A990E}"/>
            </a:ext>
          </a:extLst>
        </xdr:cNvPr>
        <xdr:cNvCxnSpPr/>
      </xdr:nvCxnSpPr>
      <xdr:spPr>
        <a:xfrm flipV="1">
          <a:off x="18392775" y="16757014"/>
          <a:ext cx="809625"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128270</xdr:rowOff>
    </xdr:from>
    <xdr:to>
      <xdr:col>102</xdr:col>
      <xdr:colOff>165100</xdr:colOff>
      <xdr:row>104</xdr:row>
      <xdr:rowOff>58420</xdr:rowOff>
    </xdr:to>
    <xdr:sp macro="" textlink="">
      <xdr:nvSpPr>
        <xdr:cNvPr id="836" name="楕円 835">
          <a:extLst>
            <a:ext uri="{FF2B5EF4-FFF2-40B4-BE49-F238E27FC236}">
              <a16:creationId xmlns:a16="http://schemas.microsoft.com/office/drawing/2014/main" id="{F1C4E30C-AF32-4002-903C-71A4B2DC19DE}"/>
            </a:ext>
          </a:extLst>
        </xdr:cNvPr>
        <xdr:cNvSpPr/>
      </xdr:nvSpPr>
      <xdr:spPr>
        <a:xfrm>
          <a:off x="17554575" y="169271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152400</xdr:rowOff>
    </xdr:from>
    <xdr:to>
      <xdr:col>107</xdr:col>
      <xdr:colOff>50800</xdr:colOff>
      <xdr:row>104</xdr:row>
      <xdr:rowOff>7620</xdr:rowOff>
    </xdr:to>
    <xdr:cxnSp macro="">
      <xdr:nvCxnSpPr>
        <xdr:cNvPr id="837" name="直線コネクタ 836">
          <a:extLst>
            <a:ext uri="{FF2B5EF4-FFF2-40B4-BE49-F238E27FC236}">
              <a16:creationId xmlns:a16="http://schemas.microsoft.com/office/drawing/2014/main" id="{D1561058-7D68-4C92-A4B2-6C7F81925D00}"/>
            </a:ext>
          </a:extLst>
        </xdr:cNvPr>
        <xdr:cNvCxnSpPr/>
      </xdr:nvCxnSpPr>
      <xdr:spPr>
        <a:xfrm flipV="1">
          <a:off x="17602200" y="16783050"/>
          <a:ext cx="790575"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6350</xdr:rowOff>
    </xdr:from>
    <xdr:to>
      <xdr:col>98</xdr:col>
      <xdr:colOff>38100</xdr:colOff>
      <xdr:row>105</xdr:row>
      <xdr:rowOff>107950</xdr:rowOff>
    </xdr:to>
    <xdr:sp macro="" textlink="">
      <xdr:nvSpPr>
        <xdr:cNvPr id="838" name="楕円 837">
          <a:extLst>
            <a:ext uri="{FF2B5EF4-FFF2-40B4-BE49-F238E27FC236}">
              <a16:creationId xmlns:a16="http://schemas.microsoft.com/office/drawing/2014/main" id="{EACDBC16-7828-4AB7-8887-1BD6AD75EC3D}"/>
            </a:ext>
          </a:extLst>
        </xdr:cNvPr>
        <xdr:cNvSpPr/>
      </xdr:nvSpPr>
      <xdr:spPr>
        <a:xfrm>
          <a:off x="16754475" y="171545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7620</xdr:rowOff>
    </xdr:from>
    <xdr:to>
      <xdr:col>102</xdr:col>
      <xdr:colOff>114300</xdr:colOff>
      <xdr:row>105</xdr:row>
      <xdr:rowOff>57150</xdr:rowOff>
    </xdr:to>
    <xdr:cxnSp macro="">
      <xdr:nvCxnSpPr>
        <xdr:cNvPr id="839" name="直線コネクタ 838">
          <a:extLst>
            <a:ext uri="{FF2B5EF4-FFF2-40B4-BE49-F238E27FC236}">
              <a16:creationId xmlns:a16="http://schemas.microsoft.com/office/drawing/2014/main" id="{B754D0D6-2C14-4394-9D2B-906AF21C5A5C}"/>
            </a:ext>
          </a:extLst>
        </xdr:cNvPr>
        <xdr:cNvCxnSpPr/>
      </xdr:nvCxnSpPr>
      <xdr:spPr>
        <a:xfrm flipV="1">
          <a:off x="16802100" y="16984345"/>
          <a:ext cx="800100" cy="2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840" name="n_1aveValue【公民館】&#10;一人当たり面積">
          <a:extLst>
            <a:ext uri="{FF2B5EF4-FFF2-40B4-BE49-F238E27FC236}">
              <a16:creationId xmlns:a16="http://schemas.microsoft.com/office/drawing/2014/main" id="{8D6F1508-3CC7-4D81-B634-90D0076F25F2}"/>
            </a:ext>
          </a:extLst>
        </xdr:cNvPr>
        <xdr:cNvSpPr txBox="1"/>
      </xdr:nvSpPr>
      <xdr:spPr>
        <a:xfrm>
          <a:off x="18983402"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841" name="n_2aveValue【公民館】&#10;一人当たり面積">
          <a:extLst>
            <a:ext uri="{FF2B5EF4-FFF2-40B4-BE49-F238E27FC236}">
              <a16:creationId xmlns:a16="http://schemas.microsoft.com/office/drawing/2014/main" id="{5FE88BEB-06CA-4A5F-9D21-49B154D9EA88}"/>
            </a:ext>
          </a:extLst>
        </xdr:cNvPr>
        <xdr:cNvSpPr txBox="1"/>
      </xdr:nvSpPr>
      <xdr:spPr>
        <a:xfrm>
          <a:off x="18183302" y="17270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842" name="n_3aveValue【公民館】&#10;一人当たり面積">
          <a:extLst>
            <a:ext uri="{FF2B5EF4-FFF2-40B4-BE49-F238E27FC236}">
              <a16:creationId xmlns:a16="http://schemas.microsoft.com/office/drawing/2014/main" id="{F966FF3A-AA52-4690-9B12-EF99405C9BFC}"/>
            </a:ext>
          </a:extLst>
        </xdr:cNvPr>
        <xdr:cNvSpPr txBox="1"/>
      </xdr:nvSpPr>
      <xdr:spPr>
        <a:xfrm>
          <a:off x="17383202" y="1722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843" name="n_4aveValue【公民館】&#10;一人当たり面積">
          <a:extLst>
            <a:ext uri="{FF2B5EF4-FFF2-40B4-BE49-F238E27FC236}">
              <a16:creationId xmlns:a16="http://schemas.microsoft.com/office/drawing/2014/main" id="{F6DCD30D-D6C4-41C7-9487-96AA8D2EB9C9}"/>
            </a:ext>
          </a:extLst>
        </xdr:cNvPr>
        <xdr:cNvSpPr txBox="1"/>
      </xdr:nvSpPr>
      <xdr:spPr>
        <a:xfrm>
          <a:off x="16592627" y="1724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25416</xdr:rowOff>
    </xdr:from>
    <xdr:ext cx="469744" cy="259045"/>
    <xdr:sp macro="" textlink="">
      <xdr:nvSpPr>
        <xdr:cNvPr id="844" name="n_1mainValue【公民館】&#10;一人当たり面積">
          <a:extLst>
            <a:ext uri="{FF2B5EF4-FFF2-40B4-BE49-F238E27FC236}">
              <a16:creationId xmlns:a16="http://schemas.microsoft.com/office/drawing/2014/main" id="{9A765F14-49F5-4EDC-A1C3-EB767DDC3BE3}"/>
            </a:ext>
          </a:extLst>
        </xdr:cNvPr>
        <xdr:cNvSpPr txBox="1"/>
      </xdr:nvSpPr>
      <xdr:spPr>
        <a:xfrm>
          <a:off x="18983402" y="1648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48277</xdr:rowOff>
    </xdr:from>
    <xdr:ext cx="469744" cy="259045"/>
    <xdr:sp macro="" textlink="">
      <xdr:nvSpPr>
        <xdr:cNvPr id="845" name="n_2mainValue【公民館】&#10;一人当たり面積">
          <a:extLst>
            <a:ext uri="{FF2B5EF4-FFF2-40B4-BE49-F238E27FC236}">
              <a16:creationId xmlns:a16="http://schemas.microsoft.com/office/drawing/2014/main" id="{2BEF7BF7-00CF-4495-8D52-3A854E9092F0}"/>
            </a:ext>
          </a:extLst>
        </xdr:cNvPr>
        <xdr:cNvSpPr txBox="1"/>
      </xdr:nvSpPr>
      <xdr:spPr>
        <a:xfrm>
          <a:off x="18183302" y="165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74947</xdr:rowOff>
    </xdr:from>
    <xdr:ext cx="469744" cy="259045"/>
    <xdr:sp macro="" textlink="">
      <xdr:nvSpPr>
        <xdr:cNvPr id="846" name="n_3mainValue【公民館】&#10;一人当たり面積">
          <a:extLst>
            <a:ext uri="{FF2B5EF4-FFF2-40B4-BE49-F238E27FC236}">
              <a16:creationId xmlns:a16="http://schemas.microsoft.com/office/drawing/2014/main" id="{E97BF491-F055-4415-9607-66FA32ADA799}"/>
            </a:ext>
          </a:extLst>
        </xdr:cNvPr>
        <xdr:cNvSpPr txBox="1"/>
      </xdr:nvSpPr>
      <xdr:spPr>
        <a:xfrm>
          <a:off x="17383202"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124477</xdr:rowOff>
    </xdr:from>
    <xdr:ext cx="469744" cy="259045"/>
    <xdr:sp macro="" textlink="">
      <xdr:nvSpPr>
        <xdr:cNvPr id="847" name="n_4mainValue【公民館】&#10;一人当たり面積">
          <a:extLst>
            <a:ext uri="{FF2B5EF4-FFF2-40B4-BE49-F238E27FC236}">
              <a16:creationId xmlns:a16="http://schemas.microsoft.com/office/drawing/2014/main" id="{CCD60DBE-D101-4C18-A737-C5B4B7359A1C}"/>
            </a:ext>
          </a:extLst>
        </xdr:cNvPr>
        <xdr:cNvSpPr txBox="1"/>
      </xdr:nvSpPr>
      <xdr:spPr>
        <a:xfrm>
          <a:off x="16592627" y="1692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5230A7C6-02A1-430C-B686-539E1016C70D}"/>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DA38D3E4-CB9C-462B-BFB4-039E74A56E7F}"/>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92BCC4F1-8E99-4CA5-AC88-1E4E1EAC7DC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類似団体内平均値と比較して有形固定資産減価償却率が特に高くなっている施設は、認定こども園・幼稚園・保育所、児童館であり、低くなっている施設は道路である。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営住宅については、一人当たり面積が類似団体内で最大となっているが、現在施工している大島市営住宅・鳥之郷市営住宅建替え事業等により市内公営住宅の集約を進める予定であることから、将来的に有形固定資産減価償却率及び一人当たり面積が低下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児童館については、有形固定資産減価償却率が昨年度よりは上昇しているが、上昇率は昨年度より低く抑えられている。引き続き計画的に必要な維持補修を行うなどして、施設の適正管理に努める。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7F2342-3960-4444-A418-5B2001C1810C}"/>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EFF2D1-9A9D-4C3D-AFBF-6FB5EBECD41D}"/>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3AB897-4ED4-4033-AD1E-FD20A3EEC27C}"/>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542FA28-6B0B-408B-896B-76DFC6AE4B5F}"/>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D6DEBE-89DF-4806-BECF-1E5E1339C73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4CF76FE-6E7C-47EC-8831-3185AE31EDB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D92A2B-7E2D-4577-B109-937DB247572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F085A93-19E3-4D4B-8CE3-2819153978A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80C9381-94AF-4523-AE81-B7995082DFCA}"/>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53A064-EAE5-4660-841B-D1EA8981E1F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FA3251D-5148-4226-A1CD-7754A974A16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9EEEB8-579E-4E53-A3E6-0DE16C51C8E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425BDC9-6BCA-4A59-8BED-22C0C79E7A2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6F224D-BF80-49DD-84EC-F7CC30A458B2}"/>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FD56D12-2C6C-49E8-81A7-53E36D9CF653}"/>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14589C2-6BFA-473F-AC21-0BBD415046C7}"/>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55051E4-BB08-4155-95D0-8F6DB898BB9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0A7AE3-44C7-4F99-A156-5AD7A465E27F}"/>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53D9E21-D1F1-4B7E-B70D-5AC063D28B4B}"/>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0653829-2B63-4DC4-BFC5-9D5A1D79FBC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DEE0D00-3F68-4794-B42F-87008200FC6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65730B-39DC-4F9C-80DB-D1DC722093BB}"/>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0DEC5B1-3E3D-49AF-BE0A-7EC47D7DEB0C}"/>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566CFB7-1A3F-4DB0-B2EB-A617E5C67812}"/>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089E878-EEF2-49A2-89A7-9C2349CC690E}"/>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4BAB650-D2C3-4BD1-B099-CA5B559F11C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20CDF1-25C8-4F1F-B368-DA18FD70ABA0}"/>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E2ADCF4-6696-48CD-AF85-C7AD3872E9E2}"/>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380D345-4217-4513-BECF-8754639FCF0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FBB0618-2343-4D1D-B6C7-EBBC4D673309}"/>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A21A2ED-422D-44A8-80C9-734FCA44DC0F}"/>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6D9B346-6809-4AAF-8782-CDEC995AEF17}"/>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F83ADA1-46D9-412A-BFC4-3D86BEBBC1C4}"/>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383D21-411F-4AB4-A18B-0320607F1572}"/>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96E5EF-324A-4E91-9771-A721A3B6472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902C3F-0D24-4A1A-A394-F7EB068C4D7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C420DB-AD70-4475-8997-C3B4AC54229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54B0D88-42EC-4A7F-8E22-D28636FF84E8}"/>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C83AA16-155E-49DB-8BAF-2B28B1CBF4F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87BE85-FBBD-4602-9143-C89B29828FA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B4C03B5-A769-4655-8593-17F65DA38D9B}"/>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25EEDEF-1B7F-4A04-9B13-572877CEB808}"/>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B54B46F-B5CF-4F3D-AB15-C44E370632F4}"/>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581FAF30-A03F-45CB-B0BF-F38A226973CB}"/>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9804806-CD38-4547-A53C-8BF23E6A2639}"/>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E4AB797-2E3F-4CD9-88AA-0209617E857E}"/>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DBAC0F2-6AD1-4103-ADCA-2D1CE8688927}"/>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BB17763-A538-429E-B9B9-48014A44EAF6}"/>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9D04772-8309-4428-ADF8-A2C999CF3018}"/>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83DA19A-0F8B-478D-A856-BCF219185326}"/>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C57855-2BED-4BBE-83D8-BED68411DBE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3F4E3EA-6052-498D-9E59-443393A8E098}"/>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B3F0F4C-FF09-4608-B635-987900EB444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546BA22-654E-42F0-BCF0-356EA3D65BBD}"/>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D6453E0-448F-40E8-802C-90A328C1C8D4}"/>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B652856E-3556-40A0-B9E5-8E4BE601DBB7}"/>
            </a:ext>
          </a:extLst>
        </xdr:cNvPr>
        <xdr:cNvCxnSpPr/>
      </xdr:nvCxnSpPr>
      <xdr:spPr>
        <a:xfrm flipV="1">
          <a:off x="4180840" y="530542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46AC99F2-E80F-48BA-B389-23A3B1DDF38E}"/>
            </a:ext>
          </a:extLst>
        </xdr:cNvPr>
        <xdr:cNvSpPr txBox="1"/>
      </xdr:nvSpPr>
      <xdr:spPr>
        <a:xfrm>
          <a:off x="4219575" y="680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E8D063D9-92A3-4F8F-B3C0-8630B43DE5F0}"/>
            </a:ext>
          </a:extLst>
        </xdr:cNvPr>
        <xdr:cNvCxnSpPr/>
      </xdr:nvCxnSpPr>
      <xdr:spPr>
        <a:xfrm>
          <a:off x="4105275" y="6800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A8BE49F5-0BFF-4396-A239-B48574D31ABB}"/>
            </a:ext>
          </a:extLst>
        </xdr:cNvPr>
        <xdr:cNvSpPr txBox="1"/>
      </xdr:nvSpPr>
      <xdr:spPr>
        <a:xfrm>
          <a:off x="4219575" y="50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179390FD-251B-448D-9A8B-9BA1AB40F5DD}"/>
            </a:ext>
          </a:extLst>
        </xdr:cNvPr>
        <xdr:cNvCxnSpPr/>
      </xdr:nvCxnSpPr>
      <xdr:spPr>
        <a:xfrm>
          <a:off x="4105275" y="53054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7064945F-731F-4A23-A1B6-FC3FC3B019FE}"/>
            </a:ext>
          </a:extLst>
        </xdr:cNvPr>
        <xdr:cNvSpPr txBox="1"/>
      </xdr:nvSpPr>
      <xdr:spPr>
        <a:xfrm>
          <a:off x="4219575" y="594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C30AB962-1E67-496C-B357-DF4DA68D2B0E}"/>
            </a:ext>
          </a:extLst>
        </xdr:cNvPr>
        <xdr:cNvSpPr/>
      </xdr:nvSpPr>
      <xdr:spPr>
        <a:xfrm>
          <a:off x="4124325" y="5963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3172BD47-2DFE-45D1-88D9-B4EC5F8EC551}"/>
            </a:ext>
          </a:extLst>
        </xdr:cNvPr>
        <xdr:cNvSpPr/>
      </xdr:nvSpPr>
      <xdr:spPr>
        <a:xfrm>
          <a:off x="3381375" y="5970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0240A398-1B7D-49AB-919C-896B75206074}"/>
            </a:ext>
          </a:extLst>
        </xdr:cNvPr>
        <xdr:cNvSpPr/>
      </xdr:nvSpPr>
      <xdr:spPr>
        <a:xfrm>
          <a:off x="2571750" y="594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9522A132-8BFD-47BB-9B06-B49B83033B84}"/>
            </a:ext>
          </a:extLst>
        </xdr:cNvPr>
        <xdr:cNvSpPr/>
      </xdr:nvSpPr>
      <xdr:spPr>
        <a:xfrm>
          <a:off x="1781175" y="5885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06CA6EA0-0871-4CBA-9604-0BF2A6F68F93}"/>
            </a:ext>
          </a:extLst>
        </xdr:cNvPr>
        <xdr:cNvSpPr/>
      </xdr:nvSpPr>
      <xdr:spPr>
        <a:xfrm>
          <a:off x="981075" y="5865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36B1430-0C9D-4C0E-BA0E-91FCC28EC95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5373BA-F4D8-4BBA-88DC-B34F2685B4D8}"/>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AB98046-6E59-4657-B8FE-60B41C25486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69C756D-DCEE-46E5-89CB-8D77D85602E5}"/>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D17E467-2621-4F67-BC7E-B3AD83D0875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25ED4FCC-52A2-42C0-9496-F61B1683C1FB}"/>
            </a:ext>
          </a:extLst>
        </xdr:cNvPr>
        <xdr:cNvSpPr/>
      </xdr:nvSpPr>
      <xdr:spPr>
        <a:xfrm>
          <a:off x="4124325" y="5684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27322</xdr:rowOff>
    </xdr:from>
    <xdr:ext cx="405111" cy="259045"/>
    <xdr:sp macro="" textlink="">
      <xdr:nvSpPr>
        <xdr:cNvPr id="74" name="【図書館】&#10;有形固定資産減価償却率該当値テキスト">
          <a:extLst>
            <a:ext uri="{FF2B5EF4-FFF2-40B4-BE49-F238E27FC236}">
              <a16:creationId xmlns:a16="http://schemas.microsoft.com/office/drawing/2014/main" id="{36EA88FB-E526-4D6C-916A-57822EE69F9C}"/>
            </a:ext>
          </a:extLst>
        </xdr:cNvPr>
        <xdr:cNvSpPr txBox="1"/>
      </xdr:nvSpPr>
      <xdr:spPr>
        <a:xfrm>
          <a:off x="4219575"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xdr:rowOff>
    </xdr:from>
    <xdr:to>
      <xdr:col>20</xdr:col>
      <xdr:colOff>38100</xdr:colOff>
      <xdr:row>37</xdr:row>
      <xdr:rowOff>115570</xdr:rowOff>
    </xdr:to>
    <xdr:sp macro="" textlink="">
      <xdr:nvSpPr>
        <xdr:cNvPr id="75" name="楕円 74">
          <a:extLst>
            <a:ext uri="{FF2B5EF4-FFF2-40B4-BE49-F238E27FC236}">
              <a16:creationId xmlns:a16="http://schemas.microsoft.com/office/drawing/2014/main" id="{07D12C46-D219-4056-8358-AD41966EB124}"/>
            </a:ext>
          </a:extLst>
        </xdr:cNvPr>
        <xdr:cNvSpPr/>
      </xdr:nvSpPr>
      <xdr:spPr>
        <a:xfrm>
          <a:off x="3381375" y="60115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55245</xdr:rowOff>
    </xdr:from>
    <xdr:to>
      <xdr:col>24</xdr:col>
      <xdr:colOff>63500</xdr:colOff>
      <xdr:row>37</xdr:row>
      <xdr:rowOff>64770</xdr:rowOff>
    </xdr:to>
    <xdr:cxnSp macro="">
      <xdr:nvCxnSpPr>
        <xdr:cNvPr id="76" name="直線コネクタ 75">
          <a:extLst>
            <a:ext uri="{FF2B5EF4-FFF2-40B4-BE49-F238E27FC236}">
              <a16:creationId xmlns:a16="http://schemas.microsoft.com/office/drawing/2014/main" id="{DEC7837F-4418-45E3-9503-984741549E4E}"/>
            </a:ext>
          </a:extLst>
        </xdr:cNvPr>
        <xdr:cNvCxnSpPr/>
      </xdr:nvCxnSpPr>
      <xdr:spPr>
        <a:xfrm flipV="1">
          <a:off x="3429000" y="5732145"/>
          <a:ext cx="752475" cy="3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135890</xdr:rowOff>
    </xdr:from>
    <xdr:to>
      <xdr:col>15</xdr:col>
      <xdr:colOff>101600</xdr:colOff>
      <xdr:row>37</xdr:row>
      <xdr:rowOff>66040</xdr:rowOff>
    </xdr:to>
    <xdr:sp macro="" textlink="">
      <xdr:nvSpPr>
        <xdr:cNvPr id="77" name="楕円 76">
          <a:extLst>
            <a:ext uri="{FF2B5EF4-FFF2-40B4-BE49-F238E27FC236}">
              <a16:creationId xmlns:a16="http://schemas.microsoft.com/office/drawing/2014/main" id="{A832B119-28F8-4292-AD8F-E773065E7B0C}"/>
            </a:ext>
          </a:extLst>
        </xdr:cNvPr>
        <xdr:cNvSpPr/>
      </xdr:nvSpPr>
      <xdr:spPr>
        <a:xfrm>
          <a:off x="2571750" y="59747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15240</xdr:rowOff>
    </xdr:from>
    <xdr:to>
      <xdr:col>19</xdr:col>
      <xdr:colOff>177800</xdr:colOff>
      <xdr:row>37</xdr:row>
      <xdr:rowOff>64770</xdr:rowOff>
    </xdr:to>
    <xdr:cxnSp macro="">
      <xdr:nvCxnSpPr>
        <xdr:cNvPr id="78" name="直線コネクタ 77">
          <a:extLst>
            <a:ext uri="{FF2B5EF4-FFF2-40B4-BE49-F238E27FC236}">
              <a16:creationId xmlns:a16="http://schemas.microsoft.com/office/drawing/2014/main" id="{E3E8C480-9A22-4501-A8D3-A0243AF55852}"/>
            </a:ext>
          </a:extLst>
        </xdr:cNvPr>
        <xdr:cNvCxnSpPr/>
      </xdr:nvCxnSpPr>
      <xdr:spPr>
        <a:xfrm>
          <a:off x="2619375" y="601281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7C4C6392-C0A2-4AAF-9069-C6F1688BB330}"/>
            </a:ext>
          </a:extLst>
        </xdr:cNvPr>
        <xdr:cNvSpPr/>
      </xdr:nvSpPr>
      <xdr:spPr>
        <a:xfrm>
          <a:off x="1781175" y="59220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15240</xdr:rowOff>
    </xdr:to>
    <xdr:cxnSp macro="">
      <xdr:nvCxnSpPr>
        <xdr:cNvPr id="80" name="直線コネクタ 79">
          <a:extLst>
            <a:ext uri="{FF2B5EF4-FFF2-40B4-BE49-F238E27FC236}">
              <a16:creationId xmlns:a16="http://schemas.microsoft.com/office/drawing/2014/main" id="{97E9B6CF-B2BF-46DC-829A-2AF1C414E277}"/>
            </a:ext>
          </a:extLst>
        </xdr:cNvPr>
        <xdr:cNvCxnSpPr/>
      </xdr:nvCxnSpPr>
      <xdr:spPr>
        <a:xfrm>
          <a:off x="1828800" y="5979160"/>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34925</xdr:rowOff>
    </xdr:from>
    <xdr:to>
      <xdr:col>6</xdr:col>
      <xdr:colOff>38100</xdr:colOff>
      <xdr:row>36</xdr:row>
      <xdr:rowOff>136525</xdr:rowOff>
    </xdr:to>
    <xdr:sp macro="" textlink="">
      <xdr:nvSpPr>
        <xdr:cNvPr id="81" name="楕円 80">
          <a:extLst>
            <a:ext uri="{FF2B5EF4-FFF2-40B4-BE49-F238E27FC236}">
              <a16:creationId xmlns:a16="http://schemas.microsoft.com/office/drawing/2014/main" id="{1BBC95EA-8AE5-4F24-A76C-8EC04D3FFBFF}"/>
            </a:ext>
          </a:extLst>
        </xdr:cNvPr>
        <xdr:cNvSpPr/>
      </xdr:nvSpPr>
      <xdr:spPr>
        <a:xfrm>
          <a:off x="981075" y="58737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85725</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FDE64340-DE89-4CE6-8532-F84B7D5502DF}"/>
            </a:ext>
          </a:extLst>
        </xdr:cNvPr>
        <xdr:cNvCxnSpPr/>
      </xdr:nvCxnSpPr>
      <xdr:spPr>
        <a:xfrm>
          <a:off x="1028700" y="5921375"/>
          <a:ext cx="800100" cy="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78757</xdr:rowOff>
    </xdr:from>
    <xdr:ext cx="405111" cy="259045"/>
    <xdr:sp macro="" textlink="">
      <xdr:nvSpPr>
        <xdr:cNvPr id="83" name="n_1aveValue【図書館】&#10;有形固定資産減価償却率">
          <a:extLst>
            <a:ext uri="{FF2B5EF4-FFF2-40B4-BE49-F238E27FC236}">
              <a16:creationId xmlns:a16="http://schemas.microsoft.com/office/drawing/2014/main" id="{CB4BA978-02DE-4D60-8D3E-CC685A5FF600}"/>
            </a:ext>
          </a:extLst>
        </xdr:cNvPr>
        <xdr:cNvSpPr txBox="1"/>
      </xdr:nvSpPr>
      <xdr:spPr>
        <a:xfrm>
          <a:off x="32391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48277</xdr:rowOff>
    </xdr:from>
    <xdr:ext cx="405111" cy="259045"/>
    <xdr:sp macro="" textlink="">
      <xdr:nvSpPr>
        <xdr:cNvPr id="84" name="n_2aveValue【図書館】&#10;有形固定資産減価償却率">
          <a:extLst>
            <a:ext uri="{FF2B5EF4-FFF2-40B4-BE49-F238E27FC236}">
              <a16:creationId xmlns:a16="http://schemas.microsoft.com/office/drawing/2014/main" id="{618CF21C-5D6A-44FC-95D1-8992F6AD3DD6}"/>
            </a:ext>
          </a:extLst>
        </xdr:cNvPr>
        <xdr:cNvSpPr txBox="1"/>
      </xdr:nvSpPr>
      <xdr:spPr>
        <a:xfrm>
          <a:off x="2439044" y="572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a:extLst>
            <a:ext uri="{FF2B5EF4-FFF2-40B4-BE49-F238E27FC236}">
              <a16:creationId xmlns:a16="http://schemas.microsoft.com/office/drawing/2014/main" id="{2C12AAC3-5AE1-4281-A7B4-6F2E6590CA97}"/>
            </a:ext>
          </a:extLst>
        </xdr:cNvPr>
        <xdr:cNvSpPr txBox="1"/>
      </xdr:nvSpPr>
      <xdr:spPr>
        <a:xfrm>
          <a:off x="1648469"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141622</xdr:rowOff>
    </xdr:from>
    <xdr:ext cx="405111" cy="259045"/>
    <xdr:sp macro="" textlink="">
      <xdr:nvSpPr>
        <xdr:cNvPr id="86" name="n_4aveValue【図書館】&#10;有形固定資産減価償却率">
          <a:extLst>
            <a:ext uri="{FF2B5EF4-FFF2-40B4-BE49-F238E27FC236}">
              <a16:creationId xmlns:a16="http://schemas.microsoft.com/office/drawing/2014/main" id="{50DE5FB7-CC9D-46DE-BE1B-D493878F9050}"/>
            </a:ext>
          </a:extLst>
        </xdr:cNvPr>
        <xdr:cNvSpPr txBox="1"/>
      </xdr:nvSpPr>
      <xdr:spPr>
        <a:xfrm>
          <a:off x="848369" y="56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106697</xdr:rowOff>
    </xdr:from>
    <xdr:ext cx="405111" cy="259045"/>
    <xdr:sp macro="" textlink="">
      <xdr:nvSpPr>
        <xdr:cNvPr id="87" name="n_1mainValue【図書館】&#10;有形固定資産減価償却率">
          <a:extLst>
            <a:ext uri="{FF2B5EF4-FFF2-40B4-BE49-F238E27FC236}">
              <a16:creationId xmlns:a16="http://schemas.microsoft.com/office/drawing/2014/main" id="{D5280AAF-88DB-4B6A-8BF7-A3C366A57100}"/>
            </a:ext>
          </a:extLst>
        </xdr:cNvPr>
        <xdr:cNvSpPr txBox="1"/>
      </xdr:nvSpPr>
      <xdr:spPr>
        <a:xfrm>
          <a:off x="32391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57167</xdr:rowOff>
    </xdr:from>
    <xdr:ext cx="405111" cy="259045"/>
    <xdr:sp macro="" textlink="">
      <xdr:nvSpPr>
        <xdr:cNvPr id="88" name="n_2mainValue【図書館】&#10;有形固定資産減価償却率">
          <a:extLst>
            <a:ext uri="{FF2B5EF4-FFF2-40B4-BE49-F238E27FC236}">
              <a16:creationId xmlns:a16="http://schemas.microsoft.com/office/drawing/2014/main" id="{C3E5D1DA-F93F-42A5-A534-3AEFDFE2FEE7}"/>
            </a:ext>
          </a:extLst>
        </xdr:cNvPr>
        <xdr:cNvSpPr txBox="1"/>
      </xdr:nvSpPr>
      <xdr:spPr>
        <a:xfrm>
          <a:off x="2439044"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7637</xdr:rowOff>
    </xdr:from>
    <xdr:ext cx="405111" cy="259045"/>
    <xdr:sp macro="" textlink="">
      <xdr:nvSpPr>
        <xdr:cNvPr id="89" name="n_3mainValue【図書館】&#10;有形固定資産減価償却率">
          <a:extLst>
            <a:ext uri="{FF2B5EF4-FFF2-40B4-BE49-F238E27FC236}">
              <a16:creationId xmlns:a16="http://schemas.microsoft.com/office/drawing/2014/main" id="{CCF26F3D-05D9-4B0F-8699-DFB04C2EF42D}"/>
            </a:ext>
          </a:extLst>
        </xdr:cNvPr>
        <xdr:cNvSpPr txBox="1"/>
      </xdr:nvSpPr>
      <xdr:spPr>
        <a:xfrm>
          <a:off x="1648469" y="6011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127652</xdr:rowOff>
    </xdr:from>
    <xdr:ext cx="405111" cy="259045"/>
    <xdr:sp macro="" textlink="">
      <xdr:nvSpPr>
        <xdr:cNvPr id="90" name="n_4mainValue【図書館】&#10;有形固定資産減価償却率">
          <a:extLst>
            <a:ext uri="{FF2B5EF4-FFF2-40B4-BE49-F238E27FC236}">
              <a16:creationId xmlns:a16="http://schemas.microsoft.com/office/drawing/2014/main" id="{AA10149F-5AF6-4CB9-98B5-4D9B01B353F1}"/>
            </a:ext>
          </a:extLst>
        </xdr:cNvPr>
        <xdr:cNvSpPr txBox="1"/>
      </xdr:nvSpPr>
      <xdr:spPr>
        <a:xfrm>
          <a:off x="848369"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4E0C65BF-7F2F-42C3-85EB-E0614EEC6A8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F239201-CBD9-4F15-9633-FEF8A603EEEF}"/>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962A781-740C-4C29-AED4-CC3C408B6168}"/>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7012215-8036-44BE-9618-87F5D993711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7701F32D-D895-43CC-AF5C-F5B62CC0BA7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1A7CC52-D445-4ECC-8B08-F707F3A878B8}"/>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17FF19D-9DD6-4DF4-823E-76716453BF0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F78A38EF-3E40-415F-8CF8-69D595B2D2E9}"/>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2AC165E6-8C99-42FD-BF3A-9DF6815BE69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779E9FF-B369-441E-8D38-227C0B33A47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EB712C4-AE11-4B04-BC52-576DEF456FC6}"/>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5F5ABD0-49D4-4E7A-BACF-765814CDCDAA}"/>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A5EC0B61-C5EF-45A1-8185-98188610387E}"/>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5AB7FA07-9B7A-4BB9-A71A-6125E8A78BB0}"/>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12B9D126-4E61-4C84-9705-52436271EDF8}"/>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9DDC66D4-0E95-4888-8A88-F1AEA6249C6E}"/>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30A3B62F-6C3C-449F-8523-6211F63CFCF8}"/>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3A571FD-1F0C-490D-A52B-7B18E3B8FAD2}"/>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7C9412D-0461-4C2A-B4C2-FBC1D7D6D127}"/>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2E73EA3-6482-4A4F-ABD8-208296AF7AB8}"/>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19FCC672-18A2-4733-BDDF-AF474565516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3A01EAD4-DC73-4613-9CF7-B915584C3D0A}"/>
            </a:ext>
          </a:extLst>
        </xdr:cNvPr>
        <xdr:cNvCxnSpPr/>
      </xdr:nvCxnSpPr>
      <xdr:spPr>
        <a:xfrm flipV="1">
          <a:off x="9429115" y="5398135"/>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CE638030-243E-4ABE-AC6C-ECF5CB15F5DE}"/>
            </a:ext>
          </a:extLst>
        </xdr:cNvPr>
        <xdr:cNvSpPr txBox="1"/>
      </xdr:nvSpPr>
      <xdr:spPr>
        <a:xfrm>
          <a:off x="9467850"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9761B407-3C8C-4022-A48E-A53481839DEE}"/>
            </a:ext>
          </a:extLst>
        </xdr:cNvPr>
        <xdr:cNvCxnSpPr/>
      </xdr:nvCxnSpPr>
      <xdr:spPr>
        <a:xfrm>
          <a:off x="9363075" y="65887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7010A2C0-F345-4500-B016-78DC95481A8C}"/>
            </a:ext>
          </a:extLst>
        </xdr:cNvPr>
        <xdr:cNvSpPr txBox="1"/>
      </xdr:nvSpPr>
      <xdr:spPr>
        <a:xfrm>
          <a:off x="9467850" y="51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0E2EA4E8-36B2-4982-BF83-549A0F5102E3}"/>
            </a:ext>
          </a:extLst>
        </xdr:cNvPr>
        <xdr:cNvCxnSpPr/>
      </xdr:nvCxnSpPr>
      <xdr:spPr>
        <a:xfrm>
          <a:off x="9363075" y="53981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9431A325-5AE9-4268-AF47-7F8779A779DE}"/>
            </a:ext>
          </a:extLst>
        </xdr:cNvPr>
        <xdr:cNvSpPr txBox="1"/>
      </xdr:nvSpPr>
      <xdr:spPr>
        <a:xfrm>
          <a:off x="9467850" y="6104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8BDBC3D6-0868-4B8A-A368-A69C7D653130}"/>
            </a:ext>
          </a:extLst>
        </xdr:cNvPr>
        <xdr:cNvSpPr/>
      </xdr:nvSpPr>
      <xdr:spPr>
        <a:xfrm>
          <a:off x="9401175" y="61258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7A817D3E-CA94-477E-9E6E-038793A73A14}"/>
            </a:ext>
          </a:extLst>
        </xdr:cNvPr>
        <xdr:cNvSpPr/>
      </xdr:nvSpPr>
      <xdr:spPr>
        <a:xfrm>
          <a:off x="8639175" y="61258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B721CDD4-A707-4C5C-8A6F-8C8D14B9C426}"/>
            </a:ext>
          </a:extLst>
        </xdr:cNvPr>
        <xdr:cNvSpPr/>
      </xdr:nvSpPr>
      <xdr:spPr>
        <a:xfrm>
          <a:off x="7839075" y="61258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47E62ACD-7BA4-47BD-A990-531783A0C104}"/>
            </a:ext>
          </a:extLst>
        </xdr:cNvPr>
        <xdr:cNvSpPr/>
      </xdr:nvSpPr>
      <xdr:spPr>
        <a:xfrm>
          <a:off x="7029450" y="61258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9B8AFADD-EF7B-4728-AF46-3062F1EFD0D4}"/>
            </a:ext>
          </a:extLst>
        </xdr:cNvPr>
        <xdr:cNvSpPr/>
      </xdr:nvSpPr>
      <xdr:spPr>
        <a:xfrm>
          <a:off x="6238875" y="61029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C7D23C-AD3A-4D72-B7DA-941DF6B0843B}"/>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8EA2256-420D-4760-A45C-C6CA906A0658}"/>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E6FDBE5-FFBF-43CE-A5C2-656B3898F07E}"/>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FB37A21-DD31-479B-B7B5-2CB618E7E12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F73FF7-E698-4C79-805E-7D370685187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71120</xdr:rowOff>
    </xdr:from>
    <xdr:to>
      <xdr:col>55</xdr:col>
      <xdr:colOff>50800</xdr:colOff>
      <xdr:row>37</xdr:row>
      <xdr:rowOff>1270</xdr:rowOff>
    </xdr:to>
    <xdr:sp macro="" textlink="">
      <xdr:nvSpPr>
        <xdr:cNvPr id="128" name="楕円 127">
          <a:extLst>
            <a:ext uri="{FF2B5EF4-FFF2-40B4-BE49-F238E27FC236}">
              <a16:creationId xmlns:a16="http://schemas.microsoft.com/office/drawing/2014/main" id="{8E716A75-4C2B-4672-9413-F7D13C76E191}"/>
            </a:ext>
          </a:extLst>
        </xdr:cNvPr>
        <xdr:cNvSpPr/>
      </xdr:nvSpPr>
      <xdr:spPr>
        <a:xfrm>
          <a:off x="9401175" y="59067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93997</xdr:rowOff>
    </xdr:from>
    <xdr:ext cx="469744" cy="259045"/>
    <xdr:sp macro="" textlink="">
      <xdr:nvSpPr>
        <xdr:cNvPr id="129" name="【図書館】&#10;一人当たり面積該当値テキスト">
          <a:extLst>
            <a:ext uri="{FF2B5EF4-FFF2-40B4-BE49-F238E27FC236}">
              <a16:creationId xmlns:a16="http://schemas.microsoft.com/office/drawing/2014/main" id="{199447C7-8563-4872-AA04-9969C534E28D}"/>
            </a:ext>
          </a:extLst>
        </xdr:cNvPr>
        <xdr:cNvSpPr txBox="1"/>
      </xdr:nvSpPr>
      <xdr:spPr>
        <a:xfrm>
          <a:off x="9467850" y="57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71120</xdr:rowOff>
    </xdr:from>
    <xdr:to>
      <xdr:col>50</xdr:col>
      <xdr:colOff>165100</xdr:colOff>
      <xdr:row>37</xdr:row>
      <xdr:rowOff>1270</xdr:rowOff>
    </xdr:to>
    <xdr:sp macro="" textlink="">
      <xdr:nvSpPr>
        <xdr:cNvPr id="130" name="楕円 129">
          <a:extLst>
            <a:ext uri="{FF2B5EF4-FFF2-40B4-BE49-F238E27FC236}">
              <a16:creationId xmlns:a16="http://schemas.microsoft.com/office/drawing/2014/main" id="{B8F4F98A-E70B-4333-9737-25F4BB952166}"/>
            </a:ext>
          </a:extLst>
        </xdr:cNvPr>
        <xdr:cNvSpPr/>
      </xdr:nvSpPr>
      <xdr:spPr>
        <a:xfrm>
          <a:off x="86391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121920</xdr:rowOff>
    </xdr:from>
    <xdr:to>
      <xdr:col>55</xdr:col>
      <xdr:colOff>0</xdr:colOff>
      <xdr:row>36</xdr:row>
      <xdr:rowOff>121920</xdr:rowOff>
    </xdr:to>
    <xdr:cxnSp macro="">
      <xdr:nvCxnSpPr>
        <xdr:cNvPr id="131" name="直線コネクタ 130">
          <a:extLst>
            <a:ext uri="{FF2B5EF4-FFF2-40B4-BE49-F238E27FC236}">
              <a16:creationId xmlns:a16="http://schemas.microsoft.com/office/drawing/2014/main" id="{BE40B8AA-ACB7-4818-8EBF-E03B50054A86}"/>
            </a:ext>
          </a:extLst>
        </xdr:cNvPr>
        <xdr:cNvCxnSpPr/>
      </xdr:nvCxnSpPr>
      <xdr:spPr>
        <a:xfrm>
          <a:off x="8686800" y="596392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71120</xdr:rowOff>
    </xdr:from>
    <xdr:to>
      <xdr:col>46</xdr:col>
      <xdr:colOff>38100</xdr:colOff>
      <xdr:row>37</xdr:row>
      <xdr:rowOff>1270</xdr:rowOff>
    </xdr:to>
    <xdr:sp macro="" textlink="">
      <xdr:nvSpPr>
        <xdr:cNvPr id="132" name="楕円 131">
          <a:extLst>
            <a:ext uri="{FF2B5EF4-FFF2-40B4-BE49-F238E27FC236}">
              <a16:creationId xmlns:a16="http://schemas.microsoft.com/office/drawing/2014/main" id="{F65114DE-1BD2-4190-99B8-15A42A2B456E}"/>
            </a:ext>
          </a:extLst>
        </xdr:cNvPr>
        <xdr:cNvSpPr/>
      </xdr:nvSpPr>
      <xdr:spPr>
        <a:xfrm>
          <a:off x="7839075" y="5906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121920</xdr:rowOff>
    </xdr:from>
    <xdr:to>
      <xdr:col>50</xdr:col>
      <xdr:colOff>114300</xdr:colOff>
      <xdr:row>36</xdr:row>
      <xdr:rowOff>121920</xdr:rowOff>
    </xdr:to>
    <xdr:cxnSp macro="">
      <xdr:nvCxnSpPr>
        <xdr:cNvPr id="133" name="直線コネクタ 132">
          <a:extLst>
            <a:ext uri="{FF2B5EF4-FFF2-40B4-BE49-F238E27FC236}">
              <a16:creationId xmlns:a16="http://schemas.microsoft.com/office/drawing/2014/main" id="{F49DA9F7-BB1F-4826-86D8-EAD52AF4296F}"/>
            </a:ext>
          </a:extLst>
        </xdr:cNvPr>
        <xdr:cNvCxnSpPr/>
      </xdr:nvCxnSpPr>
      <xdr:spPr>
        <a:xfrm>
          <a:off x="7886700" y="596392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71120</xdr:rowOff>
    </xdr:from>
    <xdr:to>
      <xdr:col>41</xdr:col>
      <xdr:colOff>101600</xdr:colOff>
      <xdr:row>37</xdr:row>
      <xdr:rowOff>1270</xdr:rowOff>
    </xdr:to>
    <xdr:sp macro="" textlink="">
      <xdr:nvSpPr>
        <xdr:cNvPr id="134" name="楕円 133">
          <a:extLst>
            <a:ext uri="{FF2B5EF4-FFF2-40B4-BE49-F238E27FC236}">
              <a16:creationId xmlns:a16="http://schemas.microsoft.com/office/drawing/2014/main" id="{CA711C5C-6946-416C-9AE5-FE5505E54492}"/>
            </a:ext>
          </a:extLst>
        </xdr:cNvPr>
        <xdr:cNvSpPr/>
      </xdr:nvSpPr>
      <xdr:spPr>
        <a:xfrm>
          <a:off x="7029450" y="59067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121920</xdr:rowOff>
    </xdr:from>
    <xdr:to>
      <xdr:col>45</xdr:col>
      <xdr:colOff>177800</xdr:colOff>
      <xdr:row>36</xdr:row>
      <xdr:rowOff>121920</xdr:rowOff>
    </xdr:to>
    <xdr:cxnSp macro="">
      <xdr:nvCxnSpPr>
        <xdr:cNvPr id="135" name="直線コネクタ 134">
          <a:extLst>
            <a:ext uri="{FF2B5EF4-FFF2-40B4-BE49-F238E27FC236}">
              <a16:creationId xmlns:a16="http://schemas.microsoft.com/office/drawing/2014/main" id="{55DC96D1-3D0A-41CE-A44A-F4617DD24E1E}"/>
            </a:ext>
          </a:extLst>
        </xdr:cNvPr>
        <xdr:cNvCxnSpPr/>
      </xdr:nvCxnSpPr>
      <xdr:spPr>
        <a:xfrm>
          <a:off x="7077075" y="596392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71120</xdr:rowOff>
    </xdr:from>
    <xdr:to>
      <xdr:col>36</xdr:col>
      <xdr:colOff>165100</xdr:colOff>
      <xdr:row>37</xdr:row>
      <xdr:rowOff>1270</xdr:rowOff>
    </xdr:to>
    <xdr:sp macro="" textlink="">
      <xdr:nvSpPr>
        <xdr:cNvPr id="136" name="楕円 135">
          <a:extLst>
            <a:ext uri="{FF2B5EF4-FFF2-40B4-BE49-F238E27FC236}">
              <a16:creationId xmlns:a16="http://schemas.microsoft.com/office/drawing/2014/main" id="{28732257-AD84-46BC-A74F-222525FC4ADD}"/>
            </a:ext>
          </a:extLst>
        </xdr:cNvPr>
        <xdr:cNvSpPr/>
      </xdr:nvSpPr>
      <xdr:spPr>
        <a:xfrm>
          <a:off x="6238875" y="59067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121920</xdr:rowOff>
    </xdr:from>
    <xdr:to>
      <xdr:col>41</xdr:col>
      <xdr:colOff>50800</xdr:colOff>
      <xdr:row>36</xdr:row>
      <xdr:rowOff>121920</xdr:rowOff>
    </xdr:to>
    <xdr:cxnSp macro="">
      <xdr:nvCxnSpPr>
        <xdr:cNvPr id="137" name="直線コネクタ 136">
          <a:extLst>
            <a:ext uri="{FF2B5EF4-FFF2-40B4-BE49-F238E27FC236}">
              <a16:creationId xmlns:a16="http://schemas.microsoft.com/office/drawing/2014/main" id="{2CF992D0-5CC3-4ED9-B407-FE3C9F009639}"/>
            </a:ext>
          </a:extLst>
        </xdr:cNvPr>
        <xdr:cNvCxnSpPr/>
      </xdr:nvCxnSpPr>
      <xdr:spPr>
        <a:xfrm>
          <a:off x="6286500" y="59639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C4C042DA-95A1-4858-8747-A4C12FB24B98}"/>
            </a:ext>
          </a:extLst>
        </xdr:cNvPr>
        <xdr:cNvSpPr txBox="1"/>
      </xdr:nvSpPr>
      <xdr:spPr>
        <a:xfrm>
          <a:off x="845827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27989460-240A-4D47-A861-1B029CB5C061}"/>
            </a:ext>
          </a:extLst>
        </xdr:cNvPr>
        <xdr:cNvSpPr txBox="1"/>
      </xdr:nvSpPr>
      <xdr:spPr>
        <a:xfrm>
          <a:off x="7677227"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3DCB3B21-A8D7-4DED-A04C-2662976F5ACE}"/>
            </a:ext>
          </a:extLst>
        </xdr:cNvPr>
        <xdr:cNvSpPr txBox="1"/>
      </xdr:nvSpPr>
      <xdr:spPr>
        <a:xfrm>
          <a:off x="6867602"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2350C311-8188-41E1-B6D0-0BB75D405CAC}"/>
            </a:ext>
          </a:extLst>
        </xdr:cNvPr>
        <xdr:cNvSpPr txBox="1"/>
      </xdr:nvSpPr>
      <xdr:spPr>
        <a:xfrm>
          <a:off x="6067502" y="61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17797</xdr:rowOff>
    </xdr:from>
    <xdr:ext cx="469744" cy="259045"/>
    <xdr:sp macro="" textlink="">
      <xdr:nvSpPr>
        <xdr:cNvPr id="142" name="n_1mainValue【図書館】&#10;一人当たり面積">
          <a:extLst>
            <a:ext uri="{FF2B5EF4-FFF2-40B4-BE49-F238E27FC236}">
              <a16:creationId xmlns:a16="http://schemas.microsoft.com/office/drawing/2014/main" id="{9E4CECC3-3F00-4A04-9365-635AD0E2BCAE}"/>
            </a:ext>
          </a:extLst>
        </xdr:cNvPr>
        <xdr:cNvSpPr txBox="1"/>
      </xdr:nvSpPr>
      <xdr:spPr>
        <a:xfrm>
          <a:off x="845827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17797</xdr:rowOff>
    </xdr:from>
    <xdr:ext cx="469744" cy="259045"/>
    <xdr:sp macro="" textlink="">
      <xdr:nvSpPr>
        <xdr:cNvPr id="143" name="n_2mainValue【図書館】&#10;一人当たり面積">
          <a:extLst>
            <a:ext uri="{FF2B5EF4-FFF2-40B4-BE49-F238E27FC236}">
              <a16:creationId xmlns:a16="http://schemas.microsoft.com/office/drawing/2014/main" id="{2FF7677C-388B-4857-A667-DB64A9FF26B2}"/>
            </a:ext>
          </a:extLst>
        </xdr:cNvPr>
        <xdr:cNvSpPr txBox="1"/>
      </xdr:nvSpPr>
      <xdr:spPr>
        <a:xfrm>
          <a:off x="767722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17797</xdr:rowOff>
    </xdr:from>
    <xdr:ext cx="469744" cy="259045"/>
    <xdr:sp macro="" textlink="">
      <xdr:nvSpPr>
        <xdr:cNvPr id="144" name="n_3mainValue【図書館】&#10;一人当たり面積">
          <a:extLst>
            <a:ext uri="{FF2B5EF4-FFF2-40B4-BE49-F238E27FC236}">
              <a16:creationId xmlns:a16="http://schemas.microsoft.com/office/drawing/2014/main" id="{F7AF4F52-384D-4149-A895-D12B4D723750}"/>
            </a:ext>
          </a:extLst>
        </xdr:cNvPr>
        <xdr:cNvSpPr txBox="1"/>
      </xdr:nvSpPr>
      <xdr:spPr>
        <a:xfrm>
          <a:off x="6867602"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17797</xdr:rowOff>
    </xdr:from>
    <xdr:ext cx="469744" cy="259045"/>
    <xdr:sp macro="" textlink="">
      <xdr:nvSpPr>
        <xdr:cNvPr id="145" name="n_4mainValue【図書館】&#10;一人当たり面積">
          <a:extLst>
            <a:ext uri="{FF2B5EF4-FFF2-40B4-BE49-F238E27FC236}">
              <a16:creationId xmlns:a16="http://schemas.microsoft.com/office/drawing/2014/main" id="{19E3149C-B176-455C-9BC8-0ED6DD3F2001}"/>
            </a:ext>
          </a:extLst>
        </xdr:cNvPr>
        <xdr:cNvSpPr txBox="1"/>
      </xdr:nvSpPr>
      <xdr:spPr>
        <a:xfrm>
          <a:off x="6067502"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9A42055-BD13-40C2-8C33-20C05E77BFC3}"/>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83209D8-9DD8-40DA-8D60-82BE11D8517B}"/>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F7AE2BB-F100-4920-A385-15C1A25D44DE}"/>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6DCC9694-6838-4EBD-8B92-CE7034D16F3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50A322F-D157-4C74-9359-0BC077FDE327}"/>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00084AB-DA9F-4ED2-94B4-15321C9D6E2F}"/>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873967F-FFFB-4DE8-8D28-03AE18EA0D2C}"/>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63F2750-A729-40C0-98E1-9E4E34E507C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A0241B9F-09CD-40DE-A82B-6A03C6FD36E9}"/>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E2F1DD-1FFB-4802-B407-72A4824AD5E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6A8788A-5DFF-44D6-B1C7-5DB3544E13B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F967EE41-F049-467E-8B4E-D0CDDAB57E87}"/>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7DF64C98-E3A0-4D34-8DAC-A5F9CF3F2FA5}"/>
            </a:ext>
          </a:extLst>
        </xdr:cNvPr>
        <xdr:cNvSpPr txBox="1"/>
      </xdr:nvSpPr>
      <xdr:spPr>
        <a:xfrm>
          <a:off x="339891" y="10236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DA290591-780D-4592-A04D-261A9DA7FE48}"/>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5185B88F-F22E-400B-ADF9-2B258FEB02E3}"/>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8EE1DCF7-BADF-461E-9ACD-CA595822DD7C}"/>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EDAA3FEF-5C42-49E9-B1D1-7D3B842E978D}"/>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19F3342C-3F97-4E4C-BC00-A8F1D4CFB1D2}"/>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38828174-802A-49AC-81C7-73E3E6E1FA31}"/>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9DD9FE8F-424B-4120-8064-D8A120A297A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FC3F869E-9C45-4BDF-9214-8D554A52D980}"/>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2BDB7424-4031-4163-95E9-D90064DD0C4F}"/>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E6EE7081-6213-4A12-BF0F-5C6167234E1F}"/>
            </a:ext>
          </a:extLst>
        </xdr:cNvPr>
        <xdr:cNvCxnSpPr/>
      </xdr:nvCxnSpPr>
      <xdr:spPr>
        <a:xfrm flipV="1">
          <a:off x="4180840" y="9095613"/>
          <a:ext cx="0" cy="13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2261FB12-5403-4C8C-ACDD-6418F39C2B13}"/>
            </a:ext>
          </a:extLst>
        </xdr:cNvPr>
        <xdr:cNvSpPr txBox="1"/>
      </xdr:nvSpPr>
      <xdr:spPr>
        <a:xfrm>
          <a:off x="4219575" y="1044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40C25618-0AAA-4328-B257-004A773B5069}"/>
            </a:ext>
          </a:extLst>
        </xdr:cNvPr>
        <xdr:cNvCxnSpPr/>
      </xdr:nvCxnSpPr>
      <xdr:spPr>
        <a:xfrm>
          <a:off x="4105275" y="10438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DC03E170-BDA7-407B-BDCD-E5A46DE4D61F}"/>
            </a:ext>
          </a:extLst>
        </xdr:cNvPr>
        <xdr:cNvSpPr txBox="1"/>
      </xdr:nvSpPr>
      <xdr:spPr>
        <a:xfrm>
          <a:off x="4219575" y="8889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33B56B89-D535-4CF4-8571-451C5BD4E08B}"/>
            </a:ext>
          </a:extLst>
        </xdr:cNvPr>
        <xdr:cNvCxnSpPr/>
      </xdr:nvCxnSpPr>
      <xdr:spPr>
        <a:xfrm>
          <a:off x="4105275" y="90956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19067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387B5B3E-A51F-4BF4-8C0A-F0A32576E8DD}"/>
            </a:ext>
          </a:extLst>
        </xdr:cNvPr>
        <xdr:cNvSpPr txBox="1"/>
      </xdr:nvSpPr>
      <xdr:spPr>
        <a:xfrm>
          <a:off x="4219575" y="974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0895D4AF-79E3-4D2F-BEF7-FE0776180D97}"/>
            </a:ext>
          </a:extLst>
        </xdr:cNvPr>
        <xdr:cNvSpPr/>
      </xdr:nvSpPr>
      <xdr:spPr>
        <a:xfrm>
          <a:off x="4124325" y="97656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629ECA48-C1F1-4A1E-ABD3-3477CC1E8924}"/>
            </a:ext>
          </a:extLst>
        </xdr:cNvPr>
        <xdr:cNvSpPr/>
      </xdr:nvSpPr>
      <xdr:spPr>
        <a:xfrm>
          <a:off x="3381375" y="97939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9F8948D9-951D-411A-88E3-F4545C1015C5}"/>
            </a:ext>
          </a:extLst>
        </xdr:cNvPr>
        <xdr:cNvSpPr/>
      </xdr:nvSpPr>
      <xdr:spPr>
        <a:xfrm>
          <a:off x="2571750" y="98182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0AA74969-87A3-4BD8-B0E9-724C8B9C2325}"/>
            </a:ext>
          </a:extLst>
        </xdr:cNvPr>
        <xdr:cNvSpPr/>
      </xdr:nvSpPr>
      <xdr:spPr>
        <a:xfrm>
          <a:off x="1781175" y="97633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9DF16628-D137-4694-96B7-87AFC3FDB476}"/>
            </a:ext>
          </a:extLst>
        </xdr:cNvPr>
        <xdr:cNvSpPr/>
      </xdr:nvSpPr>
      <xdr:spPr>
        <a:xfrm>
          <a:off x="981075" y="97656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A46C4FF4-23E6-44CD-9E69-CC46E1DE03FB}"/>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4E868979-AE92-451C-BD9A-DF882593140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52CCE020-E7D2-4706-A4D8-BB0ED0E45935}"/>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53F0F05-A5CB-4E93-AF52-48211937A20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E11BFCC-864E-41F4-98E5-663DFDFEF894}"/>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47498</xdr:rowOff>
    </xdr:from>
    <xdr:to>
      <xdr:col>24</xdr:col>
      <xdr:colOff>114300</xdr:colOff>
      <xdr:row>58</xdr:row>
      <xdr:rowOff>149098</xdr:rowOff>
    </xdr:to>
    <xdr:sp macro="" textlink="">
      <xdr:nvSpPr>
        <xdr:cNvPr id="184" name="楕円 183">
          <a:extLst>
            <a:ext uri="{FF2B5EF4-FFF2-40B4-BE49-F238E27FC236}">
              <a16:creationId xmlns:a16="http://schemas.microsoft.com/office/drawing/2014/main" id="{B1BC1016-5507-4EE3-910E-1D2333EE8B63}"/>
            </a:ext>
          </a:extLst>
        </xdr:cNvPr>
        <xdr:cNvSpPr/>
      </xdr:nvSpPr>
      <xdr:spPr>
        <a:xfrm>
          <a:off x="4124325" y="94518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70375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3D4F99F-6CE4-4F5B-89AD-3BE43B27360B}"/>
            </a:ext>
          </a:extLst>
        </xdr:cNvPr>
        <xdr:cNvSpPr txBox="1"/>
      </xdr:nvSpPr>
      <xdr:spPr>
        <a:xfrm>
          <a:off x="4219575" y="930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100076</xdr:rowOff>
    </xdr:from>
    <xdr:to>
      <xdr:col>20</xdr:col>
      <xdr:colOff>38100</xdr:colOff>
      <xdr:row>63</xdr:row>
      <xdr:rowOff>30226</xdr:rowOff>
    </xdr:to>
    <xdr:sp macro="" textlink="">
      <xdr:nvSpPr>
        <xdr:cNvPr id="186" name="楕円 185">
          <a:extLst>
            <a:ext uri="{FF2B5EF4-FFF2-40B4-BE49-F238E27FC236}">
              <a16:creationId xmlns:a16="http://schemas.microsoft.com/office/drawing/2014/main" id="{D4E6D8DD-5F33-40AC-835B-ACF39ECA8A6B}"/>
            </a:ext>
          </a:extLst>
        </xdr:cNvPr>
        <xdr:cNvSpPr/>
      </xdr:nvSpPr>
      <xdr:spPr>
        <a:xfrm>
          <a:off x="3381375" y="101521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98298</xdr:rowOff>
    </xdr:from>
    <xdr:to>
      <xdr:col>24</xdr:col>
      <xdr:colOff>63500</xdr:colOff>
      <xdr:row>62</xdr:row>
      <xdr:rowOff>150876</xdr:rowOff>
    </xdr:to>
    <xdr:cxnSp macro="">
      <xdr:nvCxnSpPr>
        <xdr:cNvPr id="187" name="直線コネクタ 186">
          <a:extLst>
            <a:ext uri="{FF2B5EF4-FFF2-40B4-BE49-F238E27FC236}">
              <a16:creationId xmlns:a16="http://schemas.microsoft.com/office/drawing/2014/main" id="{201B1E59-A8A6-42A7-A133-3D4F5AAB987E}"/>
            </a:ext>
          </a:extLst>
        </xdr:cNvPr>
        <xdr:cNvCxnSpPr/>
      </xdr:nvCxnSpPr>
      <xdr:spPr>
        <a:xfrm flipV="1">
          <a:off x="3429000" y="9499473"/>
          <a:ext cx="752475" cy="7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65786</xdr:rowOff>
    </xdr:from>
    <xdr:to>
      <xdr:col>15</xdr:col>
      <xdr:colOff>101600</xdr:colOff>
      <xdr:row>62</xdr:row>
      <xdr:rowOff>167386</xdr:rowOff>
    </xdr:to>
    <xdr:sp macro="" textlink="">
      <xdr:nvSpPr>
        <xdr:cNvPr id="188" name="楕円 187">
          <a:extLst>
            <a:ext uri="{FF2B5EF4-FFF2-40B4-BE49-F238E27FC236}">
              <a16:creationId xmlns:a16="http://schemas.microsoft.com/office/drawing/2014/main" id="{A04AA77F-CBBF-42E5-AFC2-C0CCBC8E3547}"/>
            </a:ext>
          </a:extLst>
        </xdr:cNvPr>
        <xdr:cNvSpPr/>
      </xdr:nvSpPr>
      <xdr:spPr>
        <a:xfrm>
          <a:off x="2571750" y="101178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116586</xdr:rowOff>
    </xdr:from>
    <xdr:to>
      <xdr:col>19</xdr:col>
      <xdr:colOff>177800</xdr:colOff>
      <xdr:row>62</xdr:row>
      <xdr:rowOff>150876</xdr:rowOff>
    </xdr:to>
    <xdr:cxnSp macro="">
      <xdr:nvCxnSpPr>
        <xdr:cNvPr id="189" name="直線コネクタ 188">
          <a:extLst>
            <a:ext uri="{FF2B5EF4-FFF2-40B4-BE49-F238E27FC236}">
              <a16:creationId xmlns:a16="http://schemas.microsoft.com/office/drawing/2014/main" id="{1DB3D64A-19BB-4E51-A62D-2A43C9B34D62}"/>
            </a:ext>
          </a:extLst>
        </xdr:cNvPr>
        <xdr:cNvCxnSpPr/>
      </xdr:nvCxnSpPr>
      <xdr:spPr>
        <a:xfrm>
          <a:off x="2619375" y="10165461"/>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10922</xdr:rowOff>
    </xdr:from>
    <xdr:to>
      <xdr:col>10</xdr:col>
      <xdr:colOff>165100</xdr:colOff>
      <xdr:row>62</xdr:row>
      <xdr:rowOff>112522</xdr:rowOff>
    </xdr:to>
    <xdr:sp macro="" textlink="">
      <xdr:nvSpPr>
        <xdr:cNvPr id="190" name="楕円 189">
          <a:extLst>
            <a:ext uri="{FF2B5EF4-FFF2-40B4-BE49-F238E27FC236}">
              <a16:creationId xmlns:a16="http://schemas.microsoft.com/office/drawing/2014/main" id="{473E76CA-91C4-4E48-803C-171AD2D1ECAB}"/>
            </a:ext>
          </a:extLst>
        </xdr:cNvPr>
        <xdr:cNvSpPr/>
      </xdr:nvSpPr>
      <xdr:spPr>
        <a:xfrm>
          <a:off x="1781175" y="1005662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61722</xdr:rowOff>
    </xdr:from>
    <xdr:to>
      <xdr:col>15</xdr:col>
      <xdr:colOff>50800</xdr:colOff>
      <xdr:row>62</xdr:row>
      <xdr:rowOff>116586</xdr:rowOff>
    </xdr:to>
    <xdr:cxnSp macro="">
      <xdr:nvCxnSpPr>
        <xdr:cNvPr id="191" name="直線コネクタ 190">
          <a:extLst>
            <a:ext uri="{FF2B5EF4-FFF2-40B4-BE49-F238E27FC236}">
              <a16:creationId xmlns:a16="http://schemas.microsoft.com/office/drawing/2014/main" id="{49B31EE9-6C5C-455F-A9E5-05B920C3C7F9}"/>
            </a:ext>
          </a:extLst>
        </xdr:cNvPr>
        <xdr:cNvCxnSpPr/>
      </xdr:nvCxnSpPr>
      <xdr:spPr>
        <a:xfrm>
          <a:off x="1828800" y="10113772"/>
          <a:ext cx="790575"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116078</xdr:rowOff>
    </xdr:from>
    <xdr:to>
      <xdr:col>6</xdr:col>
      <xdr:colOff>38100</xdr:colOff>
      <xdr:row>63</xdr:row>
      <xdr:rowOff>46228</xdr:rowOff>
    </xdr:to>
    <xdr:sp macro="" textlink="">
      <xdr:nvSpPr>
        <xdr:cNvPr id="192" name="楕円 191">
          <a:extLst>
            <a:ext uri="{FF2B5EF4-FFF2-40B4-BE49-F238E27FC236}">
              <a16:creationId xmlns:a16="http://schemas.microsoft.com/office/drawing/2014/main" id="{9C63CA49-38E0-4347-829D-32572CD37197}"/>
            </a:ext>
          </a:extLst>
        </xdr:cNvPr>
        <xdr:cNvSpPr/>
      </xdr:nvSpPr>
      <xdr:spPr>
        <a:xfrm>
          <a:off x="981075" y="10164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61722</xdr:rowOff>
    </xdr:from>
    <xdr:to>
      <xdr:col>10</xdr:col>
      <xdr:colOff>114300</xdr:colOff>
      <xdr:row>62</xdr:row>
      <xdr:rowOff>166878</xdr:rowOff>
    </xdr:to>
    <xdr:cxnSp macro="">
      <xdr:nvCxnSpPr>
        <xdr:cNvPr id="193" name="直線コネクタ 192">
          <a:extLst>
            <a:ext uri="{FF2B5EF4-FFF2-40B4-BE49-F238E27FC236}">
              <a16:creationId xmlns:a16="http://schemas.microsoft.com/office/drawing/2014/main" id="{0A29B177-B6DC-42A8-9029-31F03E34AF70}"/>
            </a:ext>
          </a:extLst>
        </xdr:cNvPr>
        <xdr:cNvCxnSpPr/>
      </xdr:nvCxnSpPr>
      <xdr:spPr>
        <a:xfrm flipV="1">
          <a:off x="1028700" y="10113772"/>
          <a:ext cx="800100" cy="9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02779A75-9894-44D0-B94E-01F185A41E25}"/>
            </a:ext>
          </a:extLst>
        </xdr:cNvPr>
        <xdr:cNvSpPr txBox="1"/>
      </xdr:nvSpPr>
      <xdr:spPr>
        <a:xfrm>
          <a:off x="3239144" y="957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39895</xdr:rowOff>
    </xdr:from>
    <xdr:ext cx="405111" cy="259045"/>
    <xdr:sp macro="" textlink="">
      <xdr:nvSpPr>
        <xdr:cNvPr id="195" name="n_2aveValue【体育館・プール】&#10;有形固定資産減価償却率">
          <a:extLst>
            <a:ext uri="{FF2B5EF4-FFF2-40B4-BE49-F238E27FC236}">
              <a16:creationId xmlns:a16="http://schemas.microsoft.com/office/drawing/2014/main" id="{D35E8C02-C0BF-43ED-9F18-815547FAD433}"/>
            </a:ext>
          </a:extLst>
        </xdr:cNvPr>
        <xdr:cNvSpPr txBox="1"/>
      </xdr:nvSpPr>
      <xdr:spPr>
        <a:xfrm>
          <a:off x="2439044" y="9602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A9A2C798-1AFC-4973-BB57-8C7E8B70F2CC}"/>
            </a:ext>
          </a:extLst>
        </xdr:cNvPr>
        <xdr:cNvSpPr txBox="1"/>
      </xdr:nvSpPr>
      <xdr:spPr>
        <a:xfrm>
          <a:off x="1648469" y="9560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8A2B8336-C352-490E-9BDC-100B4E7005FE}"/>
            </a:ext>
          </a:extLst>
        </xdr:cNvPr>
        <xdr:cNvSpPr txBox="1"/>
      </xdr:nvSpPr>
      <xdr:spPr>
        <a:xfrm>
          <a:off x="848369"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21353</xdr:rowOff>
    </xdr:from>
    <xdr:ext cx="405111" cy="259045"/>
    <xdr:sp macro="" textlink="">
      <xdr:nvSpPr>
        <xdr:cNvPr id="198" name="n_1mainValue【体育館・プール】&#10;有形固定資産減価償却率">
          <a:extLst>
            <a:ext uri="{FF2B5EF4-FFF2-40B4-BE49-F238E27FC236}">
              <a16:creationId xmlns:a16="http://schemas.microsoft.com/office/drawing/2014/main" id="{FB4DE0E9-BFA2-42EC-AA12-8AFE85E46E65}"/>
            </a:ext>
          </a:extLst>
        </xdr:cNvPr>
        <xdr:cNvSpPr txBox="1"/>
      </xdr:nvSpPr>
      <xdr:spPr>
        <a:xfrm>
          <a:off x="3239144" y="1023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158513</xdr:rowOff>
    </xdr:from>
    <xdr:ext cx="405111" cy="259045"/>
    <xdr:sp macro="" textlink="">
      <xdr:nvSpPr>
        <xdr:cNvPr id="199" name="n_2mainValue【体育館・プール】&#10;有形固定資産減価償却率">
          <a:extLst>
            <a:ext uri="{FF2B5EF4-FFF2-40B4-BE49-F238E27FC236}">
              <a16:creationId xmlns:a16="http://schemas.microsoft.com/office/drawing/2014/main" id="{DD73802C-991A-44E7-856A-17FA64C20D17}"/>
            </a:ext>
          </a:extLst>
        </xdr:cNvPr>
        <xdr:cNvSpPr txBox="1"/>
      </xdr:nvSpPr>
      <xdr:spPr>
        <a:xfrm>
          <a:off x="2439044" y="10210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103649</xdr:rowOff>
    </xdr:from>
    <xdr:ext cx="405111" cy="259045"/>
    <xdr:sp macro="" textlink="">
      <xdr:nvSpPr>
        <xdr:cNvPr id="200" name="n_3mainValue【体育館・プール】&#10;有形固定資産減価償却率">
          <a:extLst>
            <a:ext uri="{FF2B5EF4-FFF2-40B4-BE49-F238E27FC236}">
              <a16:creationId xmlns:a16="http://schemas.microsoft.com/office/drawing/2014/main" id="{F350163C-A2CE-4BC4-9573-61A62A4E6AEA}"/>
            </a:ext>
          </a:extLst>
        </xdr:cNvPr>
        <xdr:cNvSpPr txBox="1"/>
      </xdr:nvSpPr>
      <xdr:spPr>
        <a:xfrm>
          <a:off x="1648469" y="10155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37355</xdr:rowOff>
    </xdr:from>
    <xdr:ext cx="405111" cy="259045"/>
    <xdr:sp macro="" textlink="">
      <xdr:nvSpPr>
        <xdr:cNvPr id="201" name="n_4mainValue【体育館・プール】&#10;有形固定資産減価償却率">
          <a:extLst>
            <a:ext uri="{FF2B5EF4-FFF2-40B4-BE49-F238E27FC236}">
              <a16:creationId xmlns:a16="http://schemas.microsoft.com/office/drawing/2014/main" id="{6E3CBA13-720E-4D8A-952E-597B9314F96C}"/>
            </a:ext>
          </a:extLst>
        </xdr:cNvPr>
        <xdr:cNvSpPr txBox="1"/>
      </xdr:nvSpPr>
      <xdr:spPr>
        <a:xfrm>
          <a:off x="848369" y="1024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47ADFBB9-651C-497F-8FBB-07BE17BA5BAB}"/>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0E5FAEEE-30FF-458D-BBEA-4D6C2AE08982}"/>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AEC3A53D-7654-4164-AEC8-9995895A9F05}"/>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068C9415-0F49-4C1C-B1C7-1B3F9AA85E5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7AF4CD6E-BB85-4ECF-B0B0-C1ED4269094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E3DF4ABB-397F-4091-BF67-2A5DBC04B9B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21D24C8-CD2B-4B49-B6D7-59AFAC02269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F0E2106B-82BC-4F9D-8EB8-A8D1774AFFB5}"/>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F28E3D68-70DD-455C-A250-A7F9D5BEC3E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4C0A0BC0-3E84-4245-AFDD-72BF245A5FA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8278946-8E2C-4B6F-BA4A-B679335DB89D}"/>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6ACB359D-6D2B-4984-8B2C-EDF3EF7C1A94}"/>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D38161EE-EB29-4E06-8028-B5FAD36C048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E00EDAB5-2E1E-4E9D-B74D-18F32CF38EE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4AD5C34E-6EB6-448F-9047-03059D0C8EF6}"/>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468675F0-1C4F-4C97-9027-57FAAB96553D}"/>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139B2411-3BDF-4C55-A79B-50378E2BCA6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ED26CFAB-BD37-4471-AE00-4A29FEC0B09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B708F56E-D71C-4A49-BCAB-500345CE2E4E}"/>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0F3C1941-C9DF-4854-BD8E-A572433E15A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1782A284-4225-46A3-9F73-2DD1CA74BEF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E0AA1667-E77B-49F3-BC1D-6E1D4765C51F}"/>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12210741-F7F5-47CF-AF2E-4191FBFAEB0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0B861DA6-58DF-480B-9BB8-6D88EF2704B1}"/>
            </a:ext>
          </a:extLst>
        </xdr:cNvPr>
        <xdr:cNvCxnSpPr/>
      </xdr:nvCxnSpPr>
      <xdr:spPr>
        <a:xfrm flipV="1">
          <a:off x="9429115" y="9108440"/>
          <a:ext cx="0" cy="110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79C23FF9-3B67-4ABC-8CDB-81732D97659B}"/>
            </a:ext>
          </a:extLst>
        </xdr:cNvPr>
        <xdr:cNvSpPr txBox="1"/>
      </xdr:nvSpPr>
      <xdr:spPr>
        <a:xfrm>
          <a:off x="9467850" y="1021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45F92A9D-0F51-4E5C-8C8E-8AE4C45E387C}"/>
            </a:ext>
          </a:extLst>
        </xdr:cNvPr>
        <xdr:cNvCxnSpPr/>
      </xdr:nvCxnSpPr>
      <xdr:spPr>
        <a:xfrm>
          <a:off x="9363075" y="102108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F4976BCF-E650-4AB2-8CBE-A0E9B820D7E4}"/>
            </a:ext>
          </a:extLst>
        </xdr:cNvPr>
        <xdr:cNvSpPr txBox="1"/>
      </xdr:nvSpPr>
      <xdr:spPr>
        <a:xfrm>
          <a:off x="9467850" y="8905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4C01EDA0-B5AF-4159-BF0A-2DD744CAE0F3}"/>
            </a:ext>
          </a:extLst>
        </xdr:cNvPr>
        <xdr:cNvCxnSpPr/>
      </xdr:nvCxnSpPr>
      <xdr:spPr>
        <a:xfrm>
          <a:off x="9363075" y="91084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90187</xdr:rowOff>
    </xdr:from>
    <xdr:ext cx="469744" cy="259045"/>
    <xdr:sp macro="" textlink="">
      <xdr:nvSpPr>
        <xdr:cNvPr id="230" name="【体育館・プール】&#10;一人当たり面積平均値テキスト">
          <a:extLst>
            <a:ext uri="{FF2B5EF4-FFF2-40B4-BE49-F238E27FC236}">
              <a16:creationId xmlns:a16="http://schemas.microsoft.com/office/drawing/2014/main" id="{66F5424D-1FF3-4862-ACD4-67775759C342}"/>
            </a:ext>
          </a:extLst>
        </xdr:cNvPr>
        <xdr:cNvSpPr txBox="1"/>
      </xdr:nvSpPr>
      <xdr:spPr>
        <a:xfrm>
          <a:off x="9467850" y="9812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396629BB-0656-43AA-B347-B6AA834D1214}"/>
            </a:ext>
          </a:extLst>
        </xdr:cNvPr>
        <xdr:cNvSpPr/>
      </xdr:nvSpPr>
      <xdr:spPr>
        <a:xfrm>
          <a:off x="9401175" y="995108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C3F805F3-735D-4834-B806-999A2C06F2C1}"/>
            </a:ext>
          </a:extLst>
        </xdr:cNvPr>
        <xdr:cNvSpPr/>
      </xdr:nvSpPr>
      <xdr:spPr>
        <a:xfrm>
          <a:off x="8639175" y="99656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D139F6C8-8271-488C-A9F7-BB14EF21DBD0}"/>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6C8526FB-AD1C-4EBC-AED5-054D0DB5F5C2}"/>
            </a:ext>
          </a:extLst>
        </xdr:cNvPr>
        <xdr:cNvSpPr/>
      </xdr:nvSpPr>
      <xdr:spPr>
        <a:xfrm>
          <a:off x="7029450" y="99167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96761477-C774-4991-BECA-406A463CBFC6}"/>
            </a:ext>
          </a:extLst>
        </xdr:cNvPr>
        <xdr:cNvSpPr/>
      </xdr:nvSpPr>
      <xdr:spPr>
        <a:xfrm>
          <a:off x="6238875" y="99320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D54F486-B2B5-41BD-84D6-D77BAC6D712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B9D16EB-1EA5-4C83-AB7E-9FC94400B67F}"/>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E3242BB-6ACA-4204-9061-8B60D16CC4CE}"/>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79EA9E51-C941-414C-8B56-757DBC6413B1}"/>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A8AEA2A-7E7E-4E61-B886-EE14E5062A4E}"/>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109220</xdr:rowOff>
    </xdr:from>
    <xdr:to>
      <xdr:col>55</xdr:col>
      <xdr:colOff>50800</xdr:colOff>
      <xdr:row>62</xdr:row>
      <xdr:rowOff>39370</xdr:rowOff>
    </xdr:to>
    <xdr:sp macro="" textlink="">
      <xdr:nvSpPr>
        <xdr:cNvPr id="241" name="楕円 240">
          <a:extLst>
            <a:ext uri="{FF2B5EF4-FFF2-40B4-BE49-F238E27FC236}">
              <a16:creationId xmlns:a16="http://schemas.microsoft.com/office/drawing/2014/main" id="{A3AC73E3-9834-4224-9DE3-F79301AB7F3D}"/>
            </a:ext>
          </a:extLst>
        </xdr:cNvPr>
        <xdr:cNvSpPr/>
      </xdr:nvSpPr>
      <xdr:spPr>
        <a:xfrm>
          <a:off x="9401175" y="99929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87647</xdr:rowOff>
    </xdr:from>
    <xdr:ext cx="469744" cy="259045"/>
    <xdr:sp macro="" textlink="">
      <xdr:nvSpPr>
        <xdr:cNvPr id="242" name="【体育館・プール】&#10;一人当たり面積該当値テキスト">
          <a:extLst>
            <a:ext uri="{FF2B5EF4-FFF2-40B4-BE49-F238E27FC236}">
              <a16:creationId xmlns:a16="http://schemas.microsoft.com/office/drawing/2014/main" id="{B6FAC277-2F1B-4FF0-BBB2-EA18CFFC0212}"/>
            </a:ext>
          </a:extLst>
        </xdr:cNvPr>
        <xdr:cNvSpPr txBox="1"/>
      </xdr:nvSpPr>
      <xdr:spPr>
        <a:xfrm>
          <a:off x="9467850"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120650</xdr:rowOff>
    </xdr:from>
    <xdr:to>
      <xdr:col>50</xdr:col>
      <xdr:colOff>165100</xdr:colOff>
      <xdr:row>63</xdr:row>
      <xdr:rowOff>50800</xdr:rowOff>
    </xdr:to>
    <xdr:sp macro="" textlink="">
      <xdr:nvSpPr>
        <xdr:cNvPr id="243" name="楕円 242">
          <a:extLst>
            <a:ext uri="{FF2B5EF4-FFF2-40B4-BE49-F238E27FC236}">
              <a16:creationId xmlns:a16="http://schemas.microsoft.com/office/drawing/2014/main" id="{D882A15A-D83E-4333-9E72-8905727BA6F5}"/>
            </a:ext>
          </a:extLst>
        </xdr:cNvPr>
        <xdr:cNvSpPr/>
      </xdr:nvSpPr>
      <xdr:spPr>
        <a:xfrm>
          <a:off x="8639175" y="101727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160020</xdr:rowOff>
    </xdr:from>
    <xdr:to>
      <xdr:col>55</xdr:col>
      <xdr:colOff>0</xdr:colOff>
      <xdr:row>63</xdr:row>
      <xdr:rowOff>0</xdr:rowOff>
    </xdr:to>
    <xdr:cxnSp macro="">
      <xdr:nvCxnSpPr>
        <xdr:cNvPr id="244" name="直線コネクタ 243">
          <a:extLst>
            <a:ext uri="{FF2B5EF4-FFF2-40B4-BE49-F238E27FC236}">
              <a16:creationId xmlns:a16="http://schemas.microsoft.com/office/drawing/2014/main" id="{8B2032FD-73D4-4F7F-9846-5BA10669202A}"/>
            </a:ext>
          </a:extLst>
        </xdr:cNvPr>
        <xdr:cNvCxnSpPr/>
      </xdr:nvCxnSpPr>
      <xdr:spPr>
        <a:xfrm flipV="1">
          <a:off x="8686800" y="10050145"/>
          <a:ext cx="742950" cy="1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5" name="楕円 244">
          <a:extLst>
            <a:ext uri="{FF2B5EF4-FFF2-40B4-BE49-F238E27FC236}">
              <a16:creationId xmlns:a16="http://schemas.microsoft.com/office/drawing/2014/main" id="{8B471D7F-325E-48FD-8D7A-B64CD26BCD46}"/>
            </a:ext>
          </a:extLst>
        </xdr:cNvPr>
        <xdr:cNvSpPr/>
      </xdr:nvSpPr>
      <xdr:spPr>
        <a:xfrm>
          <a:off x="7839075" y="101466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148590</xdr:rowOff>
    </xdr:from>
    <xdr:to>
      <xdr:col>50</xdr:col>
      <xdr:colOff>114300</xdr:colOff>
      <xdr:row>63</xdr:row>
      <xdr:rowOff>0</xdr:rowOff>
    </xdr:to>
    <xdr:cxnSp macro="">
      <xdr:nvCxnSpPr>
        <xdr:cNvPr id="246" name="直線コネクタ 245">
          <a:extLst>
            <a:ext uri="{FF2B5EF4-FFF2-40B4-BE49-F238E27FC236}">
              <a16:creationId xmlns:a16="http://schemas.microsoft.com/office/drawing/2014/main" id="{B18E9768-01C5-4A35-B8B4-C38CC8A44CB7}"/>
            </a:ext>
          </a:extLst>
        </xdr:cNvPr>
        <xdr:cNvCxnSpPr/>
      </xdr:nvCxnSpPr>
      <xdr:spPr>
        <a:xfrm>
          <a:off x="7886700" y="10194290"/>
          <a:ext cx="8001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166370</xdr:rowOff>
    </xdr:from>
    <xdr:to>
      <xdr:col>41</xdr:col>
      <xdr:colOff>101600</xdr:colOff>
      <xdr:row>62</xdr:row>
      <xdr:rowOff>96520</xdr:rowOff>
    </xdr:to>
    <xdr:sp macro="" textlink="">
      <xdr:nvSpPr>
        <xdr:cNvPr id="247" name="楕円 246">
          <a:extLst>
            <a:ext uri="{FF2B5EF4-FFF2-40B4-BE49-F238E27FC236}">
              <a16:creationId xmlns:a16="http://schemas.microsoft.com/office/drawing/2014/main" id="{C4463387-CBBC-4168-BB10-D9A1F7B97719}"/>
            </a:ext>
          </a:extLst>
        </xdr:cNvPr>
        <xdr:cNvSpPr/>
      </xdr:nvSpPr>
      <xdr:spPr>
        <a:xfrm>
          <a:off x="7029450" y="10050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45720</xdr:rowOff>
    </xdr:from>
    <xdr:to>
      <xdr:col>45</xdr:col>
      <xdr:colOff>177800</xdr:colOff>
      <xdr:row>62</xdr:row>
      <xdr:rowOff>148590</xdr:rowOff>
    </xdr:to>
    <xdr:cxnSp macro="">
      <xdr:nvCxnSpPr>
        <xdr:cNvPr id="248" name="直線コネクタ 247">
          <a:extLst>
            <a:ext uri="{FF2B5EF4-FFF2-40B4-BE49-F238E27FC236}">
              <a16:creationId xmlns:a16="http://schemas.microsoft.com/office/drawing/2014/main" id="{CD4E0C94-21C9-46B5-8940-033ED34B9D53}"/>
            </a:ext>
          </a:extLst>
        </xdr:cNvPr>
        <xdr:cNvCxnSpPr/>
      </xdr:nvCxnSpPr>
      <xdr:spPr>
        <a:xfrm>
          <a:off x="7077075" y="10097770"/>
          <a:ext cx="809625"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166370</xdr:rowOff>
    </xdr:from>
    <xdr:to>
      <xdr:col>36</xdr:col>
      <xdr:colOff>165100</xdr:colOff>
      <xdr:row>62</xdr:row>
      <xdr:rowOff>96520</xdr:rowOff>
    </xdr:to>
    <xdr:sp macro="" textlink="">
      <xdr:nvSpPr>
        <xdr:cNvPr id="249" name="楕円 248">
          <a:extLst>
            <a:ext uri="{FF2B5EF4-FFF2-40B4-BE49-F238E27FC236}">
              <a16:creationId xmlns:a16="http://schemas.microsoft.com/office/drawing/2014/main" id="{CE9C544E-C5F0-41E2-B24E-2866F55E9C62}"/>
            </a:ext>
          </a:extLst>
        </xdr:cNvPr>
        <xdr:cNvSpPr/>
      </xdr:nvSpPr>
      <xdr:spPr>
        <a:xfrm>
          <a:off x="6238875" y="10050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45720</xdr:rowOff>
    </xdr:from>
    <xdr:to>
      <xdr:col>41</xdr:col>
      <xdr:colOff>50800</xdr:colOff>
      <xdr:row>62</xdr:row>
      <xdr:rowOff>45720</xdr:rowOff>
    </xdr:to>
    <xdr:cxnSp macro="">
      <xdr:nvCxnSpPr>
        <xdr:cNvPr id="250" name="直線コネクタ 249">
          <a:extLst>
            <a:ext uri="{FF2B5EF4-FFF2-40B4-BE49-F238E27FC236}">
              <a16:creationId xmlns:a16="http://schemas.microsoft.com/office/drawing/2014/main" id="{726DE2B5-FDB2-4C69-9539-24B42FA68139}"/>
            </a:ext>
          </a:extLst>
        </xdr:cNvPr>
        <xdr:cNvCxnSpPr/>
      </xdr:nvCxnSpPr>
      <xdr:spPr>
        <a:xfrm>
          <a:off x="6286500" y="1009777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25417</xdr:rowOff>
    </xdr:from>
    <xdr:ext cx="469744" cy="259045"/>
    <xdr:sp macro="" textlink="">
      <xdr:nvSpPr>
        <xdr:cNvPr id="251" name="n_1aveValue【体育館・プール】&#10;一人当たり面積">
          <a:extLst>
            <a:ext uri="{FF2B5EF4-FFF2-40B4-BE49-F238E27FC236}">
              <a16:creationId xmlns:a16="http://schemas.microsoft.com/office/drawing/2014/main" id="{8E791FAF-7C63-4D9B-B897-B7A51DEC74A7}"/>
            </a:ext>
          </a:extLst>
        </xdr:cNvPr>
        <xdr:cNvSpPr txBox="1"/>
      </xdr:nvSpPr>
      <xdr:spPr>
        <a:xfrm>
          <a:off x="8458277" y="975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36847</xdr:rowOff>
    </xdr:from>
    <xdr:ext cx="469744" cy="259045"/>
    <xdr:sp macro="" textlink="">
      <xdr:nvSpPr>
        <xdr:cNvPr id="252" name="n_2aveValue【体育館・プール】&#10;一人当たり面積">
          <a:extLst>
            <a:ext uri="{FF2B5EF4-FFF2-40B4-BE49-F238E27FC236}">
              <a16:creationId xmlns:a16="http://schemas.microsoft.com/office/drawing/2014/main" id="{4D31D293-0064-4E8B-9753-91DFB796E6F2}"/>
            </a:ext>
          </a:extLst>
        </xdr:cNvPr>
        <xdr:cNvSpPr txBox="1"/>
      </xdr:nvSpPr>
      <xdr:spPr>
        <a:xfrm>
          <a:off x="7677227" y="97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151147</xdr:rowOff>
    </xdr:from>
    <xdr:ext cx="469744" cy="259045"/>
    <xdr:sp macro="" textlink="">
      <xdr:nvSpPr>
        <xdr:cNvPr id="253" name="n_3aveValue【体育館・プール】&#10;一人当たり面積">
          <a:extLst>
            <a:ext uri="{FF2B5EF4-FFF2-40B4-BE49-F238E27FC236}">
              <a16:creationId xmlns:a16="http://schemas.microsoft.com/office/drawing/2014/main" id="{38626F11-FC7E-48AF-9C2D-03B10CE12CBF}"/>
            </a:ext>
          </a:extLst>
        </xdr:cNvPr>
        <xdr:cNvSpPr txBox="1"/>
      </xdr:nvSpPr>
      <xdr:spPr>
        <a:xfrm>
          <a:off x="6867602"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166387</xdr:rowOff>
    </xdr:from>
    <xdr:ext cx="469744" cy="259045"/>
    <xdr:sp macro="" textlink="">
      <xdr:nvSpPr>
        <xdr:cNvPr id="254" name="n_4aveValue【体育館・プール】&#10;一人当たり面積">
          <a:extLst>
            <a:ext uri="{FF2B5EF4-FFF2-40B4-BE49-F238E27FC236}">
              <a16:creationId xmlns:a16="http://schemas.microsoft.com/office/drawing/2014/main" id="{05F1490A-6D4E-4266-8A0A-D8A99671D54D}"/>
            </a:ext>
          </a:extLst>
        </xdr:cNvPr>
        <xdr:cNvSpPr txBox="1"/>
      </xdr:nvSpPr>
      <xdr:spPr>
        <a:xfrm>
          <a:off x="6067502"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41927</xdr:rowOff>
    </xdr:from>
    <xdr:ext cx="469744" cy="259045"/>
    <xdr:sp macro="" textlink="">
      <xdr:nvSpPr>
        <xdr:cNvPr id="255" name="n_1mainValue【体育館・プール】&#10;一人当たり面積">
          <a:extLst>
            <a:ext uri="{FF2B5EF4-FFF2-40B4-BE49-F238E27FC236}">
              <a16:creationId xmlns:a16="http://schemas.microsoft.com/office/drawing/2014/main" id="{D987A559-F33E-4E2F-B892-766A8B27D045}"/>
            </a:ext>
          </a:extLst>
        </xdr:cNvPr>
        <xdr:cNvSpPr txBox="1"/>
      </xdr:nvSpPr>
      <xdr:spPr>
        <a:xfrm>
          <a:off x="8458277" y="1025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56" name="n_2mainValue【体育館・プール】&#10;一人当たり面積">
          <a:extLst>
            <a:ext uri="{FF2B5EF4-FFF2-40B4-BE49-F238E27FC236}">
              <a16:creationId xmlns:a16="http://schemas.microsoft.com/office/drawing/2014/main" id="{518B93F2-39D0-44A4-A7ED-FFAC4ED3FF05}"/>
            </a:ext>
          </a:extLst>
        </xdr:cNvPr>
        <xdr:cNvSpPr txBox="1"/>
      </xdr:nvSpPr>
      <xdr:spPr>
        <a:xfrm>
          <a:off x="76772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87647</xdr:rowOff>
    </xdr:from>
    <xdr:ext cx="469744" cy="259045"/>
    <xdr:sp macro="" textlink="">
      <xdr:nvSpPr>
        <xdr:cNvPr id="257" name="n_3mainValue【体育館・プール】&#10;一人当たり面積">
          <a:extLst>
            <a:ext uri="{FF2B5EF4-FFF2-40B4-BE49-F238E27FC236}">
              <a16:creationId xmlns:a16="http://schemas.microsoft.com/office/drawing/2014/main" id="{8201B30B-8131-42F5-AAEA-0748228F5B8C}"/>
            </a:ext>
          </a:extLst>
        </xdr:cNvPr>
        <xdr:cNvSpPr txBox="1"/>
      </xdr:nvSpPr>
      <xdr:spPr>
        <a:xfrm>
          <a:off x="6867602"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87647</xdr:rowOff>
    </xdr:from>
    <xdr:ext cx="469744" cy="259045"/>
    <xdr:sp macro="" textlink="">
      <xdr:nvSpPr>
        <xdr:cNvPr id="258" name="n_4mainValue【体育館・プール】&#10;一人当たり面積">
          <a:extLst>
            <a:ext uri="{FF2B5EF4-FFF2-40B4-BE49-F238E27FC236}">
              <a16:creationId xmlns:a16="http://schemas.microsoft.com/office/drawing/2014/main" id="{7C8D1A34-986B-42DC-B9F7-8DBAEF682C01}"/>
            </a:ext>
          </a:extLst>
        </xdr:cNvPr>
        <xdr:cNvSpPr txBox="1"/>
      </xdr:nvSpPr>
      <xdr:spPr>
        <a:xfrm>
          <a:off x="6067502"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15E194D-6D9C-428E-B814-505CD042933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C6D5FDA-A19B-4C42-988B-4DFF0C37D232}"/>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B634B2F5-E1C7-4102-AEB0-2F8075E80D77}"/>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EE77284-07DB-490D-B039-A47C7E7FF55E}"/>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CB7608D-C40E-45C5-B70F-68502B22EAD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C65A2203-07DB-48C8-9B56-75649C029E7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2888085-C936-4D09-B86B-EB1777AEFA0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9F933E9E-865D-4651-B870-572FFDB7B6AD}"/>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5600BB0C-3114-4573-88BD-AB49F858B15D}"/>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D008B567-E1FC-4BE9-BC43-663C93F0788F}"/>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A2294AAD-5556-44CB-B6C3-BD9057835E72}"/>
            </a:ext>
          </a:extLst>
        </xdr:cNvPr>
        <xdr:cNvSpPr txBox="1"/>
      </xdr:nvSpPr>
      <xdr:spPr>
        <a:xfrm>
          <a:off x="339891" y="1426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C0B22E17-8E25-426D-9D02-C9B1A1C641A5}"/>
            </a:ext>
          </a:extLst>
        </xdr:cNvPr>
        <xdr:cNvCxnSpPr/>
      </xdr:nvCxnSpPr>
      <xdr:spPr>
        <a:xfrm>
          <a:off x="6858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770ADBDA-8BDD-4651-9F30-A7EE45378C27}"/>
            </a:ext>
          </a:extLst>
        </xdr:cNvPr>
        <xdr:cNvSpPr txBox="1"/>
      </xdr:nvSpPr>
      <xdr:spPr>
        <a:xfrm>
          <a:off x="339891" y="139647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3C751EC4-A9C4-416E-B1F0-89008EB48711}"/>
            </a:ext>
          </a:extLst>
        </xdr:cNvPr>
        <xdr:cNvCxnSpPr/>
      </xdr:nvCxnSpPr>
      <xdr:spPr>
        <a:xfrm>
          <a:off x="6858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D8D5F6BA-6C7B-442E-A001-097CFD53BC2F}"/>
            </a:ext>
          </a:extLst>
        </xdr:cNvPr>
        <xdr:cNvSpPr txBox="1"/>
      </xdr:nvSpPr>
      <xdr:spPr>
        <a:xfrm>
          <a:off x="339891"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EDB66774-AC79-43F8-B519-39131673CEB4}"/>
            </a:ext>
          </a:extLst>
        </xdr:cNvPr>
        <xdr:cNvCxnSpPr/>
      </xdr:nvCxnSpPr>
      <xdr:spPr>
        <a:xfrm>
          <a:off x="6858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038F74E8-46C7-4F4E-91A8-8EE8D9842AF3}"/>
            </a:ext>
          </a:extLst>
        </xdr:cNvPr>
        <xdr:cNvSpPr txBox="1"/>
      </xdr:nvSpPr>
      <xdr:spPr>
        <a:xfrm>
          <a:off x="339891"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70C49D65-D8EF-45F4-89ED-5B8AF6AE4B62}"/>
            </a:ext>
          </a:extLst>
        </xdr:cNvPr>
        <xdr:cNvCxnSpPr/>
      </xdr:nvCxnSpPr>
      <xdr:spPr>
        <a:xfrm>
          <a:off x="6858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8437E92B-B682-41CF-8B3C-950D495D756D}"/>
            </a:ext>
          </a:extLst>
        </xdr:cNvPr>
        <xdr:cNvSpPr txBox="1"/>
      </xdr:nvSpPr>
      <xdr:spPr>
        <a:xfrm>
          <a:off x="339891"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A965FA91-5CB8-42F3-9170-907B45B8C085}"/>
            </a:ext>
          </a:extLst>
        </xdr:cNvPr>
        <xdr:cNvCxnSpPr/>
      </xdr:nvCxnSpPr>
      <xdr:spPr>
        <a:xfrm>
          <a:off x="6858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666B7302-1801-40E2-9F99-7CA29352A522}"/>
            </a:ext>
          </a:extLst>
        </xdr:cNvPr>
        <xdr:cNvSpPr txBox="1"/>
      </xdr:nvSpPr>
      <xdr:spPr>
        <a:xfrm>
          <a:off x="339891"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373C7C91-E6AE-4A59-AC37-A39150C315E3}"/>
            </a:ext>
          </a:extLst>
        </xdr:cNvPr>
        <xdr:cNvCxnSpPr/>
      </xdr:nvCxnSpPr>
      <xdr:spPr>
        <a:xfrm>
          <a:off x="6858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CB803A18-697C-4D6E-A294-13FDBAFF0E61}"/>
            </a:ext>
          </a:extLst>
        </xdr:cNvPr>
        <xdr:cNvSpPr txBox="1"/>
      </xdr:nvSpPr>
      <xdr:spPr>
        <a:xfrm>
          <a:off x="339891" y="124207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78F10F36-FA48-46DC-83D2-1A689E7DDEB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F81E377F-1260-4277-B960-5526EB020C8D}"/>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BA039CEB-5D78-4FB8-ACC2-FAB422E7624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52E0ACB6-B3D6-4B9E-9387-339C5DCFADD8}"/>
            </a:ext>
          </a:extLst>
        </xdr:cNvPr>
        <xdr:cNvCxnSpPr/>
      </xdr:nvCxnSpPr>
      <xdr:spPr>
        <a:xfrm flipV="1">
          <a:off x="4180840" y="12527370"/>
          <a:ext cx="0" cy="1481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524F0DC7-9A5C-46DD-95E8-5EBB48D4218F}"/>
            </a:ext>
          </a:extLst>
        </xdr:cNvPr>
        <xdr:cNvSpPr txBox="1"/>
      </xdr:nvSpPr>
      <xdr:spPr>
        <a:xfrm>
          <a:off x="4219575" y="140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6C3E066F-E19C-4386-BB03-75C437AED2E4}"/>
            </a:ext>
          </a:extLst>
        </xdr:cNvPr>
        <xdr:cNvCxnSpPr/>
      </xdr:nvCxnSpPr>
      <xdr:spPr>
        <a:xfrm>
          <a:off x="4105275" y="14009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35080C16-8F89-4BA5-BB24-8B203F436A54}"/>
            </a:ext>
          </a:extLst>
        </xdr:cNvPr>
        <xdr:cNvSpPr txBox="1"/>
      </xdr:nvSpPr>
      <xdr:spPr>
        <a:xfrm>
          <a:off x="4219575" y="12315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91824D33-7EFF-4AC7-9C17-124D42B3EB8A}"/>
            </a:ext>
          </a:extLst>
        </xdr:cNvPr>
        <xdr:cNvCxnSpPr/>
      </xdr:nvCxnSpPr>
      <xdr:spPr>
        <a:xfrm>
          <a:off x="4105275" y="12527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0E149972-39CD-4595-BC86-2ED06A556085}"/>
            </a:ext>
          </a:extLst>
        </xdr:cNvPr>
        <xdr:cNvSpPr txBox="1"/>
      </xdr:nvSpPr>
      <xdr:spPr>
        <a:xfrm>
          <a:off x="4219575" y="13393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82336AAA-0038-4F92-8859-496CBB5163B0}"/>
            </a:ext>
          </a:extLst>
        </xdr:cNvPr>
        <xdr:cNvSpPr/>
      </xdr:nvSpPr>
      <xdr:spPr>
        <a:xfrm>
          <a:off x="4124325" y="13418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D7A9576A-CD9E-4FB8-A8FE-10534950C1E7}"/>
            </a:ext>
          </a:extLst>
        </xdr:cNvPr>
        <xdr:cNvSpPr/>
      </xdr:nvSpPr>
      <xdr:spPr>
        <a:xfrm>
          <a:off x="3381375" y="133857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BEB9C0C8-8D3B-4B36-B2F1-A4F3398AE501}"/>
            </a:ext>
          </a:extLst>
        </xdr:cNvPr>
        <xdr:cNvSpPr/>
      </xdr:nvSpPr>
      <xdr:spPr>
        <a:xfrm>
          <a:off x="2571750" y="133139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07AF2FB6-3189-409C-AC4F-AD62EEB61F7D}"/>
            </a:ext>
          </a:extLst>
        </xdr:cNvPr>
        <xdr:cNvSpPr/>
      </xdr:nvSpPr>
      <xdr:spPr>
        <a:xfrm>
          <a:off x="1781175" y="132679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80C907EB-BDA9-4E17-81C2-F7B59B60160D}"/>
            </a:ext>
          </a:extLst>
        </xdr:cNvPr>
        <xdr:cNvSpPr/>
      </xdr:nvSpPr>
      <xdr:spPr>
        <a:xfrm>
          <a:off x="981075" y="13199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DE683D8-9048-4646-A0F3-1CFD4AFBAA93}"/>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B66BAAE-7FF8-4F24-9DCA-18A960675C8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4F5877B-10AD-4923-AAD5-91C82930F374}"/>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F30096F-FE40-4D01-BEE9-A6FE013ACCB5}"/>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5B2A822-A8FD-48F5-91A9-39278C8B9C6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162016</xdr:rowOff>
    </xdr:from>
    <xdr:to>
      <xdr:col>24</xdr:col>
      <xdr:colOff>114300</xdr:colOff>
      <xdr:row>82</xdr:row>
      <xdr:rowOff>92166</xdr:rowOff>
    </xdr:to>
    <xdr:sp macro="" textlink="">
      <xdr:nvSpPr>
        <xdr:cNvPr id="301" name="楕円 300">
          <a:extLst>
            <a:ext uri="{FF2B5EF4-FFF2-40B4-BE49-F238E27FC236}">
              <a16:creationId xmlns:a16="http://schemas.microsoft.com/office/drawing/2014/main" id="{9CBDA5E7-C829-440A-B33C-061153E69370}"/>
            </a:ext>
          </a:extLst>
        </xdr:cNvPr>
        <xdr:cNvSpPr/>
      </xdr:nvSpPr>
      <xdr:spPr>
        <a:xfrm>
          <a:off x="4124325" y="132842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13443</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1CD7259A-7876-4427-B768-66500DE4E98A}"/>
            </a:ext>
          </a:extLst>
        </xdr:cNvPr>
        <xdr:cNvSpPr txBox="1"/>
      </xdr:nvSpPr>
      <xdr:spPr>
        <a:xfrm>
          <a:off x="4219575" y="13135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xdr:rowOff>
    </xdr:from>
    <xdr:to>
      <xdr:col>20</xdr:col>
      <xdr:colOff>38100</xdr:colOff>
      <xdr:row>82</xdr:row>
      <xdr:rowOff>108494</xdr:rowOff>
    </xdr:to>
    <xdr:sp macro="" textlink="">
      <xdr:nvSpPr>
        <xdr:cNvPr id="303" name="楕円 302">
          <a:extLst>
            <a:ext uri="{FF2B5EF4-FFF2-40B4-BE49-F238E27FC236}">
              <a16:creationId xmlns:a16="http://schemas.microsoft.com/office/drawing/2014/main" id="{A8B9F758-BB92-42E7-9737-EFC11359B86C}"/>
            </a:ext>
          </a:extLst>
        </xdr:cNvPr>
        <xdr:cNvSpPr/>
      </xdr:nvSpPr>
      <xdr:spPr>
        <a:xfrm>
          <a:off x="3381375" y="132974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41366</xdr:rowOff>
    </xdr:from>
    <xdr:to>
      <xdr:col>24</xdr:col>
      <xdr:colOff>63500</xdr:colOff>
      <xdr:row>82</xdr:row>
      <xdr:rowOff>57694</xdr:rowOff>
    </xdr:to>
    <xdr:cxnSp macro="">
      <xdr:nvCxnSpPr>
        <xdr:cNvPr id="304" name="直線コネクタ 303">
          <a:extLst>
            <a:ext uri="{FF2B5EF4-FFF2-40B4-BE49-F238E27FC236}">
              <a16:creationId xmlns:a16="http://schemas.microsoft.com/office/drawing/2014/main" id="{65B59B29-5831-49B7-94F9-2A0D3D54DB26}"/>
            </a:ext>
          </a:extLst>
        </xdr:cNvPr>
        <xdr:cNvCxnSpPr/>
      </xdr:nvCxnSpPr>
      <xdr:spPr>
        <a:xfrm flipV="1">
          <a:off x="3429000" y="13331916"/>
          <a:ext cx="752475"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106499</xdr:rowOff>
    </xdr:from>
    <xdr:to>
      <xdr:col>15</xdr:col>
      <xdr:colOff>101600</xdr:colOff>
      <xdr:row>82</xdr:row>
      <xdr:rowOff>36649</xdr:rowOff>
    </xdr:to>
    <xdr:sp macro="" textlink="">
      <xdr:nvSpPr>
        <xdr:cNvPr id="305" name="楕円 304">
          <a:extLst>
            <a:ext uri="{FF2B5EF4-FFF2-40B4-BE49-F238E27FC236}">
              <a16:creationId xmlns:a16="http://schemas.microsoft.com/office/drawing/2014/main" id="{0E11C96C-F950-4C08-84DE-66232D3B4790}"/>
            </a:ext>
          </a:extLst>
        </xdr:cNvPr>
        <xdr:cNvSpPr/>
      </xdr:nvSpPr>
      <xdr:spPr>
        <a:xfrm>
          <a:off x="2571750" y="1322877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157299</xdr:rowOff>
    </xdr:from>
    <xdr:to>
      <xdr:col>19</xdr:col>
      <xdr:colOff>177800</xdr:colOff>
      <xdr:row>82</xdr:row>
      <xdr:rowOff>57694</xdr:rowOff>
    </xdr:to>
    <xdr:cxnSp macro="">
      <xdr:nvCxnSpPr>
        <xdr:cNvPr id="306" name="直線コネクタ 305">
          <a:extLst>
            <a:ext uri="{FF2B5EF4-FFF2-40B4-BE49-F238E27FC236}">
              <a16:creationId xmlns:a16="http://schemas.microsoft.com/office/drawing/2014/main" id="{E6F11B78-B140-4920-B143-28AA1ECDCC88}"/>
            </a:ext>
          </a:extLst>
        </xdr:cNvPr>
        <xdr:cNvCxnSpPr/>
      </xdr:nvCxnSpPr>
      <xdr:spPr>
        <a:xfrm>
          <a:off x="2619375" y="13285924"/>
          <a:ext cx="809625" cy="5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31387</xdr:rowOff>
    </xdr:from>
    <xdr:to>
      <xdr:col>10</xdr:col>
      <xdr:colOff>165100</xdr:colOff>
      <xdr:row>81</xdr:row>
      <xdr:rowOff>132987</xdr:rowOff>
    </xdr:to>
    <xdr:sp macro="" textlink="">
      <xdr:nvSpPr>
        <xdr:cNvPr id="307" name="楕円 306">
          <a:extLst>
            <a:ext uri="{FF2B5EF4-FFF2-40B4-BE49-F238E27FC236}">
              <a16:creationId xmlns:a16="http://schemas.microsoft.com/office/drawing/2014/main" id="{60C0E7CF-E36C-4E75-9511-3CC71DCD4862}"/>
            </a:ext>
          </a:extLst>
        </xdr:cNvPr>
        <xdr:cNvSpPr/>
      </xdr:nvSpPr>
      <xdr:spPr>
        <a:xfrm>
          <a:off x="1781175" y="131536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82187</xdr:rowOff>
    </xdr:from>
    <xdr:to>
      <xdr:col>15</xdr:col>
      <xdr:colOff>50800</xdr:colOff>
      <xdr:row>81</xdr:row>
      <xdr:rowOff>157299</xdr:rowOff>
    </xdr:to>
    <xdr:cxnSp macro="">
      <xdr:nvCxnSpPr>
        <xdr:cNvPr id="308" name="直線コネクタ 307">
          <a:extLst>
            <a:ext uri="{FF2B5EF4-FFF2-40B4-BE49-F238E27FC236}">
              <a16:creationId xmlns:a16="http://schemas.microsoft.com/office/drawing/2014/main" id="{672AACC0-6F03-4D33-BFFE-331FD053FA7A}"/>
            </a:ext>
          </a:extLst>
        </xdr:cNvPr>
        <xdr:cNvCxnSpPr/>
      </xdr:nvCxnSpPr>
      <xdr:spPr>
        <a:xfrm>
          <a:off x="1828800" y="13210812"/>
          <a:ext cx="790575"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127726</xdr:rowOff>
    </xdr:from>
    <xdr:to>
      <xdr:col>6</xdr:col>
      <xdr:colOff>38100</xdr:colOff>
      <xdr:row>81</xdr:row>
      <xdr:rowOff>57876</xdr:rowOff>
    </xdr:to>
    <xdr:sp macro="" textlink="">
      <xdr:nvSpPr>
        <xdr:cNvPr id="309" name="楕円 308">
          <a:extLst>
            <a:ext uri="{FF2B5EF4-FFF2-40B4-BE49-F238E27FC236}">
              <a16:creationId xmlns:a16="http://schemas.microsoft.com/office/drawing/2014/main" id="{B1DD02F9-0446-4CA6-92B6-125D1352CFF5}"/>
            </a:ext>
          </a:extLst>
        </xdr:cNvPr>
        <xdr:cNvSpPr/>
      </xdr:nvSpPr>
      <xdr:spPr>
        <a:xfrm>
          <a:off x="981075" y="130880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7076</xdr:rowOff>
    </xdr:from>
    <xdr:to>
      <xdr:col>10</xdr:col>
      <xdr:colOff>114300</xdr:colOff>
      <xdr:row>81</xdr:row>
      <xdr:rowOff>82187</xdr:rowOff>
    </xdr:to>
    <xdr:cxnSp macro="">
      <xdr:nvCxnSpPr>
        <xdr:cNvPr id="310" name="直線コネクタ 309">
          <a:extLst>
            <a:ext uri="{FF2B5EF4-FFF2-40B4-BE49-F238E27FC236}">
              <a16:creationId xmlns:a16="http://schemas.microsoft.com/office/drawing/2014/main" id="{E2DD58AB-1926-430E-9E5D-740297884851}"/>
            </a:ext>
          </a:extLst>
        </xdr:cNvPr>
        <xdr:cNvCxnSpPr/>
      </xdr:nvCxnSpPr>
      <xdr:spPr>
        <a:xfrm>
          <a:off x="1028700" y="13135701"/>
          <a:ext cx="8001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A7EFB463-1F76-4456-8ABA-5C21E52F0065}"/>
            </a:ext>
          </a:extLst>
        </xdr:cNvPr>
        <xdr:cNvSpPr txBox="1"/>
      </xdr:nvSpPr>
      <xdr:spPr>
        <a:xfrm>
          <a:off x="3239144" y="1346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A439025C-FC3E-4894-B2D4-68D4719BB82D}"/>
            </a:ext>
          </a:extLst>
        </xdr:cNvPr>
        <xdr:cNvSpPr txBox="1"/>
      </xdr:nvSpPr>
      <xdr:spPr>
        <a:xfrm>
          <a:off x="2439044" y="1341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B9CDF148-7EA5-4A16-97CA-F489D390346B}"/>
            </a:ext>
          </a:extLst>
        </xdr:cNvPr>
        <xdr:cNvSpPr txBox="1"/>
      </xdr:nvSpPr>
      <xdr:spPr>
        <a:xfrm>
          <a:off x="1648469"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10A03FEB-9AA9-4A12-BA22-0DF1CE025D92}"/>
            </a:ext>
          </a:extLst>
        </xdr:cNvPr>
        <xdr:cNvSpPr txBox="1"/>
      </xdr:nvSpPr>
      <xdr:spPr>
        <a:xfrm>
          <a:off x="848369" y="13288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125021</xdr:rowOff>
    </xdr:from>
    <xdr:ext cx="405111" cy="259045"/>
    <xdr:sp macro="" textlink="">
      <xdr:nvSpPr>
        <xdr:cNvPr id="315" name="n_1mainValue【福祉施設】&#10;有形固定資産減価償却率">
          <a:extLst>
            <a:ext uri="{FF2B5EF4-FFF2-40B4-BE49-F238E27FC236}">
              <a16:creationId xmlns:a16="http://schemas.microsoft.com/office/drawing/2014/main" id="{1447CAC6-5117-4C3C-8A83-134AC2DBEC53}"/>
            </a:ext>
          </a:extLst>
        </xdr:cNvPr>
        <xdr:cNvSpPr txBox="1"/>
      </xdr:nvSpPr>
      <xdr:spPr>
        <a:xfrm>
          <a:off x="3239144" y="13085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53176</xdr:rowOff>
    </xdr:from>
    <xdr:ext cx="405111" cy="259045"/>
    <xdr:sp macro="" textlink="">
      <xdr:nvSpPr>
        <xdr:cNvPr id="316" name="n_2mainValue【福祉施設】&#10;有形固定資産減価償却率">
          <a:extLst>
            <a:ext uri="{FF2B5EF4-FFF2-40B4-BE49-F238E27FC236}">
              <a16:creationId xmlns:a16="http://schemas.microsoft.com/office/drawing/2014/main" id="{6C245B58-FA29-485D-865C-A4BB4EB738F6}"/>
            </a:ext>
          </a:extLst>
        </xdr:cNvPr>
        <xdr:cNvSpPr txBox="1"/>
      </xdr:nvSpPr>
      <xdr:spPr>
        <a:xfrm>
          <a:off x="2439044" y="13013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149514</xdr:rowOff>
    </xdr:from>
    <xdr:ext cx="405111" cy="259045"/>
    <xdr:sp macro="" textlink="">
      <xdr:nvSpPr>
        <xdr:cNvPr id="317" name="n_3mainValue【福祉施設】&#10;有形固定資産減価償却率">
          <a:extLst>
            <a:ext uri="{FF2B5EF4-FFF2-40B4-BE49-F238E27FC236}">
              <a16:creationId xmlns:a16="http://schemas.microsoft.com/office/drawing/2014/main" id="{51236267-4EB2-4E22-9089-C8EC4027E2A9}"/>
            </a:ext>
          </a:extLst>
        </xdr:cNvPr>
        <xdr:cNvSpPr txBox="1"/>
      </xdr:nvSpPr>
      <xdr:spPr>
        <a:xfrm>
          <a:off x="1648469" y="1295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74403</xdr:rowOff>
    </xdr:from>
    <xdr:ext cx="405111" cy="259045"/>
    <xdr:sp macro="" textlink="">
      <xdr:nvSpPr>
        <xdr:cNvPr id="318" name="n_4mainValue【福祉施設】&#10;有形固定資産減価償却率">
          <a:extLst>
            <a:ext uri="{FF2B5EF4-FFF2-40B4-BE49-F238E27FC236}">
              <a16:creationId xmlns:a16="http://schemas.microsoft.com/office/drawing/2014/main" id="{71E17E7A-E141-460A-901A-72E83E79100B}"/>
            </a:ext>
          </a:extLst>
        </xdr:cNvPr>
        <xdr:cNvSpPr txBox="1"/>
      </xdr:nvSpPr>
      <xdr:spPr>
        <a:xfrm>
          <a:off x="848369" y="1287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A86EAE9B-1B0C-4556-8BBF-D4B5AF3CF13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808C3AA3-0063-4D37-8C4A-6D1AF7249944}"/>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D0D5806D-AA5B-4A1D-9F59-F4E10298882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DDEB7B93-8635-4798-8304-7FF636E3CF27}"/>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88DC06B3-8CAB-44FF-A305-CF8FB222EBE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21BF6B45-3CFE-4DBA-ABEB-E72CA109C44B}"/>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DFC4387B-2392-4721-8617-C507D8517B73}"/>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0C96A112-8057-4B1A-AA3D-83B6ADD7BF57}"/>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968FC255-6338-4E32-B995-EA8BE0A577C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BB167D38-A58B-4E4E-8AEA-01061CD68C02}"/>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C8D74AAC-7A6C-4767-A778-9E51A981991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327688E7-7673-46D1-8F8B-C392805982B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5075A5EB-5FF9-498D-8C2B-C1A820E4509C}"/>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4E4E8AC6-7900-48E6-8704-7428108B7133}"/>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E1991B4-1616-4257-87AF-E7A2DBBFE8CF}"/>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E56BAF4F-FD81-486E-A46E-6904F5F92BB2}"/>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64CD3A88-67B6-46A5-A600-EAFBCE02E5AE}"/>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CEF7472C-1B07-496C-B1B1-ABAF18E5E8C0}"/>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4FA91F46-9C7B-428D-AFE9-A8BF813C8F44}"/>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B9502C02-5757-4C6B-9DF7-8D4F34EE8CB2}"/>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E1B60787-B51A-4F67-A939-7165A0E8C89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12EE617D-52C3-431F-B08F-7CC95DBE6DB2}"/>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499D44D4-C71C-4508-AA0C-8411985D29A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B2FB4032-15AA-4DD1-A553-6F10863CBF34}"/>
            </a:ext>
          </a:extLst>
        </xdr:cNvPr>
        <xdr:cNvCxnSpPr/>
      </xdr:nvCxnSpPr>
      <xdr:spPr>
        <a:xfrm flipV="1">
          <a:off x="9429115" y="126873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87CA627E-2488-43CB-ABAE-CDDF0838E1B1}"/>
            </a:ext>
          </a:extLst>
        </xdr:cNvPr>
        <xdr:cNvSpPr txBox="1"/>
      </xdr:nvSpPr>
      <xdr:spPr>
        <a:xfrm>
          <a:off x="9467850"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082AB79B-70A5-4D23-8E7B-C69D6AC8E7FF}"/>
            </a:ext>
          </a:extLst>
        </xdr:cNvPr>
        <xdr:cNvCxnSpPr/>
      </xdr:nvCxnSpPr>
      <xdr:spPr>
        <a:xfrm>
          <a:off x="9363075" y="140398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F04A35A1-5F6D-49AD-AC50-BF0940CA3200}"/>
            </a:ext>
          </a:extLst>
        </xdr:cNvPr>
        <xdr:cNvSpPr txBox="1"/>
      </xdr:nvSpPr>
      <xdr:spPr>
        <a:xfrm>
          <a:off x="9467850"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E4B5FBF5-44A5-4909-B0C6-C13EC8A938F1}"/>
            </a:ext>
          </a:extLst>
        </xdr:cNvPr>
        <xdr:cNvCxnSpPr/>
      </xdr:nvCxnSpPr>
      <xdr:spPr>
        <a:xfrm>
          <a:off x="9363075" y="126873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3542E68C-1C1B-454E-B27D-6D0B891D1125}"/>
            </a:ext>
          </a:extLst>
        </xdr:cNvPr>
        <xdr:cNvSpPr txBox="1"/>
      </xdr:nvSpPr>
      <xdr:spPr>
        <a:xfrm>
          <a:off x="9467850" y="13456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CDD52882-BFF8-4D58-9B7A-7BED48620C84}"/>
            </a:ext>
          </a:extLst>
        </xdr:cNvPr>
        <xdr:cNvSpPr/>
      </xdr:nvSpPr>
      <xdr:spPr>
        <a:xfrm>
          <a:off x="9401175" y="1347787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70DC0DFF-7EFE-4F4F-9DEC-BBC47691FD2A}"/>
            </a:ext>
          </a:extLst>
        </xdr:cNvPr>
        <xdr:cNvSpPr/>
      </xdr:nvSpPr>
      <xdr:spPr>
        <a:xfrm>
          <a:off x="86391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19DA84D4-1BC6-499D-98F5-FEE5B14D65B1}"/>
            </a:ext>
          </a:extLst>
        </xdr:cNvPr>
        <xdr:cNvSpPr/>
      </xdr:nvSpPr>
      <xdr:spPr>
        <a:xfrm>
          <a:off x="7839075" y="13477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9D5E7D95-7606-48EF-96A6-5DC981ECAD52}"/>
            </a:ext>
          </a:extLst>
        </xdr:cNvPr>
        <xdr:cNvSpPr/>
      </xdr:nvSpPr>
      <xdr:spPr>
        <a:xfrm>
          <a:off x="70294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C0548208-DF6F-472B-9EBA-FD3845A8F668}"/>
            </a:ext>
          </a:extLst>
        </xdr:cNvPr>
        <xdr:cNvSpPr/>
      </xdr:nvSpPr>
      <xdr:spPr>
        <a:xfrm>
          <a:off x="6238875" y="133635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023B79E-66F0-4836-94E6-138D01802C4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91AFE8F-2E5B-4651-AABC-9E771816E01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8952011-2570-47CE-ACF3-6E013960E6FE}"/>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F1B3BA-592C-43C3-BE47-2CC6F7F287B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C140AB3-AB45-42E7-9956-D10FF1DEFB7D}"/>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57150</xdr:rowOff>
    </xdr:from>
    <xdr:to>
      <xdr:col>55</xdr:col>
      <xdr:colOff>50800</xdr:colOff>
      <xdr:row>81</xdr:row>
      <xdr:rowOff>158750</xdr:rowOff>
    </xdr:to>
    <xdr:sp macro="" textlink="">
      <xdr:nvSpPr>
        <xdr:cNvPr id="358" name="楕円 357">
          <a:extLst>
            <a:ext uri="{FF2B5EF4-FFF2-40B4-BE49-F238E27FC236}">
              <a16:creationId xmlns:a16="http://schemas.microsoft.com/office/drawing/2014/main" id="{D8E4E20F-AF86-4B77-95E9-80714F0B60B7}"/>
            </a:ext>
          </a:extLst>
        </xdr:cNvPr>
        <xdr:cNvSpPr/>
      </xdr:nvSpPr>
      <xdr:spPr>
        <a:xfrm>
          <a:off x="9401175" y="131826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80027</xdr:rowOff>
    </xdr:from>
    <xdr:ext cx="469744" cy="259045"/>
    <xdr:sp macro="" textlink="">
      <xdr:nvSpPr>
        <xdr:cNvPr id="359" name="【福祉施設】&#10;一人当たり面積該当値テキスト">
          <a:extLst>
            <a:ext uri="{FF2B5EF4-FFF2-40B4-BE49-F238E27FC236}">
              <a16:creationId xmlns:a16="http://schemas.microsoft.com/office/drawing/2014/main" id="{FA0A1DBB-538B-4205-90FF-AF4D6298ABA7}"/>
            </a:ext>
          </a:extLst>
        </xdr:cNvPr>
        <xdr:cNvSpPr txBox="1"/>
      </xdr:nvSpPr>
      <xdr:spPr>
        <a:xfrm>
          <a:off x="946785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139700</xdr:rowOff>
    </xdr:from>
    <xdr:to>
      <xdr:col>50</xdr:col>
      <xdr:colOff>165100</xdr:colOff>
      <xdr:row>81</xdr:row>
      <xdr:rowOff>69850</xdr:rowOff>
    </xdr:to>
    <xdr:sp macro="" textlink="">
      <xdr:nvSpPr>
        <xdr:cNvPr id="360" name="楕円 359">
          <a:extLst>
            <a:ext uri="{FF2B5EF4-FFF2-40B4-BE49-F238E27FC236}">
              <a16:creationId xmlns:a16="http://schemas.microsoft.com/office/drawing/2014/main" id="{0F9B8C10-29AE-44F0-9B09-25FE0D236AFF}"/>
            </a:ext>
          </a:extLst>
        </xdr:cNvPr>
        <xdr:cNvSpPr/>
      </xdr:nvSpPr>
      <xdr:spPr>
        <a:xfrm>
          <a:off x="8639175" y="131064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19050</xdr:rowOff>
    </xdr:from>
    <xdr:to>
      <xdr:col>55</xdr:col>
      <xdr:colOff>0</xdr:colOff>
      <xdr:row>81</xdr:row>
      <xdr:rowOff>107950</xdr:rowOff>
    </xdr:to>
    <xdr:cxnSp macro="">
      <xdr:nvCxnSpPr>
        <xdr:cNvPr id="361" name="直線コネクタ 360">
          <a:extLst>
            <a:ext uri="{FF2B5EF4-FFF2-40B4-BE49-F238E27FC236}">
              <a16:creationId xmlns:a16="http://schemas.microsoft.com/office/drawing/2014/main" id="{D17A605C-1124-4C92-AC6B-6E2D489DAD0D}"/>
            </a:ext>
          </a:extLst>
        </xdr:cNvPr>
        <xdr:cNvCxnSpPr/>
      </xdr:nvCxnSpPr>
      <xdr:spPr>
        <a:xfrm>
          <a:off x="8686800" y="13144500"/>
          <a:ext cx="74295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152400</xdr:rowOff>
    </xdr:from>
    <xdr:to>
      <xdr:col>46</xdr:col>
      <xdr:colOff>38100</xdr:colOff>
      <xdr:row>81</xdr:row>
      <xdr:rowOff>82550</xdr:rowOff>
    </xdr:to>
    <xdr:sp macro="" textlink="">
      <xdr:nvSpPr>
        <xdr:cNvPr id="362" name="楕円 361">
          <a:extLst>
            <a:ext uri="{FF2B5EF4-FFF2-40B4-BE49-F238E27FC236}">
              <a16:creationId xmlns:a16="http://schemas.microsoft.com/office/drawing/2014/main" id="{62789D69-87FF-4C97-8AD8-218C09CB5C1C}"/>
            </a:ext>
          </a:extLst>
        </xdr:cNvPr>
        <xdr:cNvSpPr/>
      </xdr:nvSpPr>
      <xdr:spPr>
        <a:xfrm>
          <a:off x="7839075" y="131159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19050</xdr:rowOff>
    </xdr:from>
    <xdr:to>
      <xdr:col>50</xdr:col>
      <xdr:colOff>114300</xdr:colOff>
      <xdr:row>81</xdr:row>
      <xdr:rowOff>31750</xdr:rowOff>
    </xdr:to>
    <xdr:cxnSp macro="">
      <xdr:nvCxnSpPr>
        <xdr:cNvPr id="363" name="直線コネクタ 362">
          <a:extLst>
            <a:ext uri="{FF2B5EF4-FFF2-40B4-BE49-F238E27FC236}">
              <a16:creationId xmlns:a16="http://schemas.microsoft.com/office/drawing/2014/main" id="{53ABD7BD-F51F-43AD-9BEA-A3B0A1573DA8}"/>
            </a:ext>
          </a:extLst>
        </xdr:cNvPr>
        <xdr:cNvCxnSpPr/>
      </xdr:nvCxnSpPr>
      <xdr:spPr>
        <a:xfrm flipV="1">
          <a:off x="7886700" y="131445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165100</xdr:rowOff>
    </xdr:from>
    <xdr:to>
      <xdr:col>41</xdr:col>
      <xdr:colOff>101600</xdr:colOff>
      <xdr:row>81</xdr:row>
      <xdr:rowOff>95250</xdr:rowOff>
    </xdr:to>
    <xdr:sp macro="" textlink="">
      <xdr:nvSpPr>
        <xdr:cNvPr id="364" name="楕円 363">
          <a:extLst>
            <a:ext uri="{FF2B5EF4-FFF2-40B4-BE49-F238E27FC236}">
              <a16:creationId xmlns:a16="http://schemas.microsoft.com/office/drawing/2014/main" id="{4A228801-8E69-4D40-A944-43C6C40E3A9C}"/>
            </a:ext>
          </a:extLst>
        </xdr:cNvPr>
        <xdr:cNvSpPr/>
      </xdr:nvSpPr>
      <xdr:spPr>
        <a:xfrm>
          <a:off x="7029450" y="131254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31750</xdr:rowOff>
    </xdr:from>
    <xdr:to>
      <xdr:col>45</xdr:col>
      <xdr:colOff>177800</xdr:colOff>
      <xdr:row>81</xdr:row>
      <xdr:rowOff>44450</xdr:rowOff>
    </xdr:to>
    <xdr:cxnSp macro="">
      <xdr:nvCxnSpPr>
        <xdr:cNvPr id="365" name="直線コネクタ 364">
          <a:extLst>
            <a:ext uri="{FF2B5EF4-FFF2-40B4-BE49-F238E27FC236}">
              <a16:creationId xmlns:a16="http://schemas.microsoft.com/office/drawing/2014/main" id="{A45721C6-E749-41DE-AE0A-A2610EEDDAAE}"/>
            </a:ext>
          </a:extLst>
        </xdr:cNvPr>
        <xdr:cNvCxnSpPr/>
      </xdr:nvCxnSpPr>
      <xdr:spPr>
        <a:xfrm flipV="1">
          <a:off x="7077075" y="131540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165100</xdr:rowOff>
    </xdr:from>
    <xdr:to>
      <xdr:col>36</xdr:col>
      <xdr:colOff>165100</xdr:colOff>
      <xdr:row>81</xdr:row>
      <xdr:rowOff>95250</xdr:rowOff>
    </xdr:to>
    <xdr:sp macro="" textlink="">
      <xdr:nvSpPr>
        <xdr:cNvPr id="366" name="楕円 365">
          <a:extLst>
            <a:ext uri="{FF2B5EF4-FFF2-40B4-BE49-F238E27FC236}">
              <a16:creationId xmlns:a16="http://schemas.microsoft.com/office/drawing/2014/main" id="{49516925-F3B2-4915-9A80-F4363D6BD987}"/>
            </a:ext>
          </a:extLst>
        </xdr:cNvPr>
        <xdr:cNvSpPr/>
      </xdr:nvSpPr>
      <xdr:spPr>
        <a:xfrm>
          <a:off x="6238875" y="131254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44450</xdr:rowOff>
    </xdr:from>
    <xdr:to>
      <xdr:col>41</xdr:col>
      <xdr:colOff>50800</xdr:colOff>
      <xdr:row>81</xdr:row>
      <xdr:rowOff>44450</xdr:rowOff>
    </xdr:to>
    <xdr:cxnSp macro="">
      <xdr:nvCxnSpPr>
        <xdr:cNvPr id="367" name="直線コネクタ 366">
          <a:extLst>
            <a:ext uri="{FF2B5EF4-FFF2-40B4-BE49-F238E27FC236}">
              <a16:creationId xmlns:a16="http://schemas.microsoft.com/office/drawing/2014/main" id="{046F7C42-9FDE-4EA8-AC84-C27D138771A0}"/>
            </a:ext>
          </a:extLst>
        </xdr:cNvPr>
        <xdr:cNvCxnSpPr/>
      </xdr:nvCxnSpPr>
      <xdr:spPr>
        <a:xfrm>
          <a:off x="6286500" y="131730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496D836C-03A5-4DD4-AE0C-B1036310BC07}"/>
            </a:ext>
          </a:extLst>
        </xdr:cNvPr>
        <xdr:cNvSpPr txBox="1"/>
      </xdr:nvSpPr>
      <xdr:spPr>
        <a:xfrm>
          <a:off x="8458277"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36A03FCD-469C-4929-92FC-AF448F776DDA}"/>
            </a:ext>
          </a:extLst>
        </xdr:cNvPr>
        <xdr:cNvSpPr txBox="1"/>
      </xdr:nvSpPr>
      <xdr:spPr>
        <a:xfrm>
          <a:off x="76772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EF7979EA-020E-408E-B06B-BC8A681D8C79}"/>
            </a:ext>
          </a:extLst>
        </xdr:cNvPr>
        <xdr:cNvSpPr txBox="1"/>
      </xdr:nvSpPr>
      <xdr:spPr>
        <a:xfrm>
          <a:off x="6867602" y="1347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9AD004D2-78CA-43C2-A47A-00EE7AF07FCA}"/>
            </a:ext>
          </a:extLst>
        </xdr:cNvPr>
        <xdr:cNvSpPr txBox="1"/>
      </xdr:nvSpPr>
      <xdr:spPr>
        <a:xfrm>
          <a:off x="6067502" y="1344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86377</xdr:rowOff>
    </xdr:from>
    <xdr:ext cx="469744" cy="259045"/>
    <xdr:sp macro="" textlink="">
      <xdr:nvSpPr>
        <xdr:cNvPr id="372" name="n_1mainValue【福祉施設】&#10;一人当たり面積">
          <a:extLst>
            <a:ext uri="{FF2B5EF4-FFF2-40B4-BE49-F238E27FC236}">
              <a16:creationId xmlns:a16="http://schemas.microsoft.com/office/drawing/2014/main" id="{7DABF097-E90D-471D-B780-2C3DFDFEEEB5}"/>
            </a:ext>
          </a:extLst>
        </xdr:cNvPr>
        <xdr:cNvSpPr txBox="1"/>
      </xdr:nvSpPr>
      <xdr:spPr>
        <a:xfrm>
          <a:off x="8458277" y="1288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99077</xdr:rowOff>
    </xdr:from>
    <xdr:ext cx="469744" cy="259045"/>
    <xdr:sp macro="" textlink="">
      <xdr:nvSpPr>
        <xdr:cNvPr id="373" name="n_2mainValue【福祉施設】&#10;一人当たり面積">
          <a:extLst>
            <a:ext uri="{FF2B5EF4-FFF2-40B4-BE49-F238E27FC236}">
              <a16:creationId xmlns:a16="http://schemas.microsoft.com/office/drawing/2014/main" id="{28723569-4638-4870-B58B-0579CA7241F1}"/>
            </a:ext>
          </a:extLst>
        </xdr:cNvPr>
        <xdr:cNvSpPr txBox="1"/>
      </xdr:nvSpPr>
      <xdr:spPr>
        <a:xfrm>
          <a:off x="7677227" y="1290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111777</xdr:rowOff>
    </xdr:from>
    <xdr:ext cx="469744" cy="259045"/>
    <xdr:sp macro="" textlink="">
      <xdr:nvSpPr>
        <xdr:cNvPr id="374" name="n_3mainValue【福祉施設】&#10;一人当たり面積">
          <a:extLst>
            <a:ext uri="{FF2B5EF4-FFF2-40B4-BE49-F238E27FC236}">
              <a16:creationId xmlns:a16="http://schemas.microsoft.com/office/drawing/2014/main" id="{514130EA-D2EB-498E-861F-D084D69BD02A}"/>
            </a:ext>
          </a:extLst>
        </xdr:cNvPr>
        <xdr:cNvSpPr txBox="1"/>
      </xdr:nvSpPr>
      <xdr:spPr>
        <a:xfrm>
          <a:off x="6867602"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111777</xdr:rowOff>
    </xdr:from>
    <xdr:ext cx="469744" cy="259045"/>
    <xdr:sp macro="" textlink="">
      <xdr:nvSpPr>
        <xdr:cNvPr id="375" name="n_4mainValue【福祉施設】&#10;一人当たり面積">
          <a:extLst>
            <a:ext uri="{FF2B5EF4-FFF2-40B4-BE49-F238E27FC236}">
              <a16:creationId xmlns:a16="http://schemas.microsoft.com/office/drawing/2014/main" id="{BB1396C3-AC15-4B0C-B76F-A4428F8B64E7}"/>
            </a:ext>
          </a:extLst>
        </xdr:cNvPr>
        <xdr:cNvSpPr txBox="1"/>
      </xdr:nvSpPr>
      <xdr:spPr>
        <a:xfrm>
          <a:off x="6067502" y="1291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6CC32BBF-AF0B-4640-9C26-9A5CB2DAC4A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9691C9E1-AC2C-477B-ACC0-01A883B16F52}"/>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F49C7CD2-9936-4C4F-A59A-219A5A5AE5F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AE6B2896-9A75-4167-A08A-248FAA179285}"/>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2B212052-9EFD-47E3-82B5-35FE9EC09B6E}"/>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15EF421-38B9-4824-8E26-96ED5A2D00D7}"/>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A72708F4-659C-443B-B2ED-AFC9710E5E1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83E374A-B7B5-4A1F-BC9F-7EB6B57BE616}"/>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F480C662-465B-4334-A937-D2311D308169}"/>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32A42CB-4BC2-4597-8BD6-7BD081A857BB}"/>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98C01E69-A783-4844-8E0C-954C839A66A9}"/>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338A1B4F-6C57-4918-A635-8E0FAD51B818}"/>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F330A684-CABE-45E9-BEFE-5054FFF99EC1}"/>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E034B6E7-C066-4D66-8519-FD3548F44C35}"/>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5A3E8DDB-651E-4F10-9508-4AC24FBEBEB2}"/>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271AEE50-306D-4009-9EA6-C49D52B2661C}"/>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B7C45817-D332-49DD-8554-0D33A6F5CB5D}"/>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20185176-ED96-4EF1-A013-7AC2AE754E2B}"/>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2384091C-88FD-4FE8-96AE-7FB9AA01BC77}"/>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C742172-A0F0-4C8C-803D-CDF1F39E8673}"/>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7502B43-44FF-4644-9D2C-D6A6731C52CC}"/>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28CB8E04-EA34-4E5B-BADF-75EB29130472}"/>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F785D6B6-C640-4678-B942-3737FCEB5540}"/>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A10E0EE-96F0-491C-9086-878C21F3A0E0}"/>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9C8434F3-942E-452D-8200-561D535F2D04}"/>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F8C01B92-3044-4806-B957-9043E4EA8125}"/>
            </a:ext>
          </a:extLst>
        </xdr:cNvPr>
        <xdr:cNvCxnSpPr/>
      </xdr:nvCxnSpPr>
      <xdr:spPr>
        <a:xfrm flipV="1">
          <a:off x="4180840" y="16305168"/>
          <a:ext cx="0" cy="1456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D8AB5A68-AFEF-421B-9CF1-A990E45D8AB7}"/>
            </a:ext>
          </a:extLst>
        </xdr:cNvPr>
        <xdr:cNvSpPr txBox="1"/>
      </xdr:nvSpPr>
      <xdr:spPr>
        <a:xfrm>
          <a:off x="4219575" y="1776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ABC7030B-FBB7-4583-A0E6-F8B6B48B1D72}"/>
            </a:ext>
          </a:extLst>
        </xdr:cNvPr>
        <xdr:cNvCxnSpPr/>
      </xdr:nvCxnSpPr>
      <xdr:spPr>
        <a:xfrm>
          <a:off x="4105275" y="17761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5BF0D57D-1523-4EFB-906C-1A3BD488BC49}"/>
            </a:ext>
          </a:extLst>
        </xdr:cNvPr>
        <xdr:cNvSpPr txBox="1"/>
      </xdr:nvSpPr>
      <xdr:spPr>
        <a:xfrm>
          <a:off x="4219575" y="160803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A83FFFA3-CE15-4961-9E10-C2FE8FAF0AD5}"/>
            </a:ext>
          </a:extLst>
        </xdr:cNvPr>
        <xdr:cNvCxnSpPr/>
      </xdr:nvCxnSpPr>
      <xdr:spPr>
        <a:xfrm>
          <a:off x="4105275" y="1630516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7A1190DF-2C67-4C54-ACBE-8F7CAB72FEF0}"/>
            </a:ext>
          </a:extLst>
        </xdr:cNvPr>
        <xdr:cNvSpPr txBox="1"/>
      </xdr:nvSpPr>
      <xdr:spPr>
        <a:xfrm>
          <a:off x="4219575" y="16965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C3EFAA11-4A25-447F-B3B6-34431D293331}"/>
            </a:ext>
          </a:extLst>
        </xdr:cNvPr>
        <xdr:cNvSpPr/>
      </xdr:nvSpPr>
      <xdr:spPr>
        <a:xfrm>
          <a:off x="4124325" y="16981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E7327F33-43F9-4242-9550-3ADF7A52D91A}"/>
            </a:ext>
          </a:extLst>
        </xdr:cNvPr>
        <xdr:cNvSpPr/>
      </xdr:nvSpPr>
      <xdr:spPr>
        <a:xfrm>
          <a:off x="3381375" y="170186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8C316AFB-8FFD-47B1-88A4-8B58172293C7}"/>
            </a:ext>
          </a:extLst>
        </xdr:cNvPr>
        <xdr:cNvSpPr/>
      </xdr:nvSpPr>
      <xdr:spPr>
        <a:xfrm>
          <a:off x="2571750" y="170039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5F8F5570-1E30-414C-95E6-DF5CD50C800C}"/>
            </a:ext>
          </a:extLst>
        </xdr:cNvPr>
        <xdr:cNvSpPr/>
      </xdr:nvSpPr>
      <xdr:spPr>
        <a:xfrm>
          <a:off x="1781175"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DFF5F7CF-6544-4297-A227-8C2CFB9C5716}"/>
            </a:ext>
          </a:extLst>
        </xdr:cNvPr>
        <xdr:cNvSpPr/>
      </xdr:nvSpPr>
      <xdr:spPr>
        <a:xfrm>
          <a:off x="981075" y="170202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1D6918A-5D3E-474C-BEAB-3B49A5DDADD6}"/>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66FCBC2-0199-4B9C-981D-C6F42B8EA66D}"/>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FFFAE14-561F-4728-AC02-2891A3E0F9D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660D319-9DFB-44B1-8676-6C634D2DF8F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86904E1-F67E-4819-AD0E-CABCDAA6516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59689</xdr:rowOff>
    </xdr:from>
    <xdr:to>
      <xdr:col>24</xdr:col>
      <xdr:colOff>114300</xdr:colOff>
      <xdr:row>103</xdr:row>
      <xdr:rowOff>161289</xdr:rowOff>
    </xdr:to>
    <xdr:sp macro="" textlink="">
      <xdr:nvSpPr>
        <xdr:cNvPr id="417" name="楕円 416">
          <a:extLst>
            <a:ext uri="{FF2B5EF4-FFF2-40B4-BE49-F238E27FC236}">
              <a16:creationId xmlns:a16="http://schemas.microsoft.com/office/drawing/2014/main" id="{690463D3-9C11-4E45-B185-D79CA7F58FEC}"/>
            </a:ext>
          </a:extLst>
        </xdr:cNvPr>
        <xdr:cNvSpPr/>
      </xdr:nvSpPr>
      <xdr:spPr>
        <a:xfrm>
          <a:off x="4124325" y="16861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82566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C1FB56A3-1AC4-484E-9755-B844A6D6D24A}"/>
            </a:ext>
          </a:extLst>
        </xdr:cNvPr>
        <xdr:cNvSpPr txBox="1"/>
      </xdr:nvSpPr>
      <xdr:spPr>
        <a:xfrm>
          <a:off x="4219575" y="16716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35198</xdr:rowOff>
    </xdr:from>
    <xdr:to>
      <xdr:col>20</xdr:col>
      <xdr:colOff>38100</xdr:colOff>
      <xdr:row>103</xdr:row>
      <xdr:rowOff>136798</xdr:rowOff>
    </xdr:to>
    <xdr:sp macro="" textlink="">
      <xdr:nvSpPr>
        <xdr:cNvPr id="419" name="楕円 418">
          <a:extLst>
            <a:ext uri="{FF2B5EF4-FFF2-40B4-BE49-F238E27FC236}">
              <a16:creationId xmlns:a16="http://schemas.microsoft.com/office/drawing/2014/main" id="{247A035F-EBC3-4D88-90A9-A264A6B18648}"/>
            </a:ext>
          </a:extLst>
        </xdr:cNvPr>
        <xdr:cNvSpPr/>
      </xdr:nvSpPr>
      <xdr:spPr>
        <a:xfrm>
          <a:off x="3381375" y="1683729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85998</xdr:rowOff>
    </xdr:from>
    <xdr:to>
      <xdr:col>24</xdr:col>
      <xdr:colOff>63500</xdr:colOff>
      <xdr:row>103</xdr:row>
      <xdr:rowOff>110489</xdr:rowOff>
    </xdr:to>
    <xdr:cxnSp macro="">
      <xdr:nvCxnSpPr>
        <xdr:cNvPr id="420" name="直線コネクタ 419">
          <a:extLst>
            <a:ext uri="{FF2B5EF4-FFF2-40B4-BE49-F238E27FC236}">
              <a16:creationId xmlns:a16="http://schemas.microsoft.com/office/drawing/2014/main" id="{7F86F81C-2AF8-40D1-9F97-6C24616382BE}"/>
            </a:ext>
          </a:extLst>
        </xdr:cNvPr>
        <xdr:cNvCxnSpPr/>
      </xdr:nvCxnSpPr>
      <xdr:spPr>
        <a:xfrm>
          <a:off x="3429000" y="16884923"/>
          <a:ext cx="752475"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12337</xdr:rowOff>
    </xdr:from>
    <xdr:to>
      <xdr:col>15</xdr:col>
      <xdr:colOff>101600</xdr:colOff>
      <xdr:row>103</xdr:row>
      <xdr:rowOff>113937</xdr:rowOff>
    </xdr:to>
    <xdr:sp macro="" textlink="">
      <xdr:nvSpPr>
        <xdr:cNvPr id="421" name="楕円 420">
          <a:extLst>
            <a:ext uri="{FF2B5EF4-FFF2-40B4-BE49-F238E27FC236}">
              <a16:creationId xmlns:a16="http://schemas.microsoft.com/office/drawing/2014/main" id="{34C2984C-326D-43CB-A775-88CD017036FD}"/>
            </a:ext>
          </a:extLst>
        </xdr:cNvPr>
        <xdr:cNvSpPr/>
      </xdr:nvSpPr>
      <xdr:spPr>
        <a:xfrm>
          <a:off x="2571750" y="168112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63137</xdr:rowOff>
    </xdr:from>
    <xdr:to>
      <xdr:col>19</xdr:col>
      <xdr:colOff>177800</xdr:colOff>
      <xdr:row>103</xdr:row>
      <xdr:rowOff>85998</xdr:rowOff>
    </xdr:to>
    <xdr:cxnSp macro="">
      <xdr:nvCxnSpPr>
        <xdr:cNvPr id="422" name="直線コネクタ 421">
          <a:extLst>
            <a:ext uri="{FF2B5EF4-FFF2-40B4-BE49-F238E27FC236}">
              <a16:creationId xmlns:a16="http://schemas.microsoft.com/office/drawing/2014/main" id="{F07BC26B-FBEA-4777-9E6B-C90A8B75263C}"/>
            </a:ext>
          </a:extLst>
        </xdr:cNvPr>
        <xdr:cNvCxnSpPr/>
      </xdr:nvCxnSpPr>
      <xdr:spPr>
        <a:xfrm>
          <a:off x="2619375" y="16868412"/>
          <a:ext cx="809625"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90714</xdr:rowOff>
    </xdr:from>
    <xdr:to>
      <xdr:col>10</xdr:col>
      <xdr:colOff>165100</xdr:colOff>
      <xdr:row>103</xdr:row>
      <xdr:rowOff>20864</xdr:rowOff>
    </xdr:to>
    <xdr:sp macro="" textlink="">
      <xdr:nvSpPr>
        <xdr:cNvPr id="423" name="楕円 422">
          <a:extLst>
            <a:ext uri="{FF2B5EF4-FFF2-40B4-BE49-F238E27FC236}">
              <a16:creationId xmlns:a16="http://schemas.microsoft.com/office/drawing/2014/main" id="{1FDDB107-6B50-47E4-8D0F-0C34A49B5F03}"/>
            </a:ext>
          </a:extLst>
        </xdr:cNvPr>
        <xdr:cNvSpPr/>
      </xdr:nvSpPr>
      <xdr:spPr>
        <a:xfrm>
          <a:off x="1781175" y="167181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141514</xdr:rowOff>
    </xdr:from>
    <xdr:to>
      <xdr:col>15</xdr:col>
      <xdr:colOff>50800</xdr:colOff>
      <xdr:row>103</xdr:row>
      <xdr:rowOff>63137</xdr:rowOff>
    </xdr:to>
    <xdr:cxnSp macro="">
      <xdr:nvCxnSpPr>
        <xdr:cNvPr id="424" name="直線コネクタ 423">
          <a:extLst>
            <a:ext uri="{FF2B5EF4-FFF2-40B4-BE49-F238E27FC236}">
              <a16:creationId xmlns:a16="http://schemas.microsoft.com/office/drawing/2014/main" id="{2EE61A9B-1504-4121-99E6-5AD78136A262}"/>
            </a:ext>
          </a:extLst>
        </xdr:cNvPr>
        <xdr:cNvCxnSpPr/>
      </xdr:nvCxnSpPr>
      <xdr:spPr>
        <a:xfrm>
          <a:off x="1828800" y="16775339"/>
          <a:ext cx="790575"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46627</xdr:rowOff>
    </xdr:from>
    <xdr:to>
      <xdr:col>6</xdr:col>
      <xdr:colOff>38100</xdr:colOff>
      <xdr:row>102</xdr:row>
      <xdr:rowOff>148227</xdr:rowOff>
    </xdr:to>
    <xdr:sp macro="" textlink="">
      <xdr:nvSpPr>
        <xdr:cNvPr id="425" name="楕円 424">
          <a:extLst>
            <a:ext uri="{FF2B5EF4-FFF2-40B4-BE49-F238E27FC236}">
              <a16:creationId xmlns:a16="http://schemas.microsoft.com/office/drawing/2014/main" id="{9513989F-3DCE-4779-931F-91DACC2EFDDC}"/>
            </a:ext>
          </a:extLst>
        </xdr:cNvPr>
        <xdr:cNvSpPr/>
      </xdr:nvSpPr>
      <xdr:spPr>
        <a:xfrm>
          <a:off x="981075" y="1668045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97427</xdr:rowOff>
    </xdr:from>
    <xdr:to>
      <xdr:col>10</xdr:col>
      <xdr:colOff>114300</xdr:colOff>
      <xdr:row>102</xdr:row>
      <xdr:rowOff>141514</xdr:rowOff>
    </xdr:to>
    <xdr:cxnSp macro="">
      <xdr:nvCxnSpPr>
        <xdr:cNvPr id="426" name="直線コネクタ 425">
          <a:extLst>
            <a:ext uri="{FF2B5EF4-FFF2-40B4-BE49-F238E27FC236}">
              <a16:creationId xmlns:a16="http://schemas.microsoft.com/office/drawing/2014/main" id="{787F7BC9-C32E-42A9-AB80-6829C470BB78}"/>
            </a:ext>
          </a:extLst>
        </xdr:cNvPr>
        <xdr:cNvCxnSpPr/>
      </xdr:nvCxnSpPr>
      <xdr:spPr>
        <a:xfrm>
          <a:off x="1028700" y="16728077"/>
          <a:ext cx="800100" cy="4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C52EADA9-E82B-44C8-9455-22CABAE20C99}"/>
            </a:ext>
          </a:extLst>
        </xdr:cNvPr>
        <xdr:cNvSpPr txBox="1"/>
      </xdr:nvSpPr>
      <xdr:spPr>
        <a:xfrm>
          <a:off x="3239144" y="17117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BAE6AC79-5CAA-48BC-AC21-5F470116C817}"/>
            </a:ext>
          </a:extLst>
        </xdr:cNvPr>
        <xdr:cNvSpPr txBox="1"/>
      </xdr:nvSpPr>
      <xdr:spPr>
        <a:xfrm>
          <a:off x="2439044" y="1709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a:extLst>
            <a:ext uri="{FF2B5EF4-FFF2-40B4-BE49-F238E27FC236}">
              <a16:creationId xmlns:a16="http://schemas.microsoft.com/office/drawing/2014/main" id="{EC8A9C01-E132-49F2-A38D-77E7DE2B8FC0}"/>
            </a:ext>
          </a:extLst>
        </xdr:cNvPr>
        <xdr:cNvSpPr txBox="1"/>
      </xdr:nvSpPr>
      <xdr:spPr>
        <a:xfrm>
          <a:off x="1648469" y="17132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a:extLst>
            <a:ext uri="{FF2B5EF4-FFF2-40B4-BE49-F238E27FC236}">
              <a16:creationId xmlns:a16="http://schemas.microsoft.com/office/drawing/2014/main" id="{369A8DAB-D2C9-48B0-9832-A563A9182066}"/>
            </a:ext>
          </a:extLst>
        </xdr:cNvPr>
        <xdr:cNvSpPr txBox="1"/>
      </xdr:nvSpPr>
      <xdr:spPr>
        <a:xfrm>
          <a:off x="848369" y="17119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153325</xdr:rowOff>
    </xdr:from>
    <xdr:ext cx="405111" cy="259045"/>
    <xdr:sp macro="" textlink="">
      <xdr:nvSpPr>
        <xdr:cNvPr id="431" name="n_1mainValue【市民会館】&#10;有形固定資産減価償却率">
          <a:extLst>
            <a:ext uri="{FF2B5EF4-FFF2-40B4-BE49-F238E27FC236}">
              <a16:creationId xmlns:a16="http://schemas.microsoft.com/office/drawing/2014/main" id="{A4D194E8-9565-4E41-8795-5F08D744E90D}"/>
            </a:ext>
          </a:extLst>
        </xdr:cNvPr>
        <xdr:cNvSpPr txBox="1"/>
      </xdr:nvSpPr>
      <xdr:spPr>
        <a:xfrm>
          <a:off x="3239144" y="1661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130464</xdr:rowOff>
    </xdr:from>
    <xdr:ext cx="405111" cy="259045"/>
    <xdr:sp macro="" textlink="">
      <xdr:nvSpPr>
        <xdr:cNvPr id="432" name="n_2mainValue【市民会館】&#10;有形固定資産減価償却率">
          <a:extLst>
            <a:ext uri="{FF2B5EF4-FFF2-40B4-BE49-F238E27FC236}">
              <a16:creationId xmlns:a16="http://schemas.microsoft.com/office/drawing/2014/main" id="{AB228545-3D57-4E57-AA2E-3D679A711B0E}"/>
            </a:ext>
          </a:extLst>
        </xdr:cNvPr>
        <xdr:cNvSpPr txBox="1"/>
      </xdr:nvSpPr>
      <xdr:spPr>
        <a:xfrm>
          <a:off x="2439044" y="16589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37391</xdr:rowOff>
    </xdr:from>
    <xdr:ext cx="405111" cy="259045"/>
    <xdr:sp macro="" textlink="">
      <xdr:nvSpPr>
        <xdr:cNvPr id="433" name="n_3mainValue【市民会館】&#10;有形固定資産減価償却率">
          <a:extLst>
            <a:ext uri="{FF2B5EF4-FFF2-40B4-BE49-F238E27FC236}">
              <a16:creationId xmlns:a16="http://schemas.microsoft.com/office/drawing/2014/main" id="{93251467-E1BE-4E4D-8B19-1B7817612D72}"/>
            </a:ext>
          </a:extLst>
        </xdr:cNvPr>
        <xdr:cNvSpPr txBox="1"/>
      </xdr:nvSpPr>
      <xdr:spPr>
        <a:xfrm>
          <a:off x="1648469" y="1649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164754</xdr:rowOff>
    </xdr:from>
    <xdr:ext cx="405111" cy="259045"/>
    <xdr:sp macro="" textlink="">
      <xdr:nvSpPr>
        <xdr:cNvPr id="434" name="n_4mainValue【市民会館】&#10;有形固定資産減価償却率">
          <a:extLst>
            <a:ext uri="{FF2B5EF4-FFF2-40B4-BE49-F238E27FC236}">
              <a16:creationId xmlns:a16="http://schemas.microsoft.com/office/drawing/2014/main" id="{E3094512-D5AB-41D2-AEA1-5DA8051117CA}"/>
            </a:ext>
          </a:extLst>
        </xdr:cNvPr>
        <xdr:cNvSpPr txBox="1"/>
      </xdr:nvSpPr>
      <xdr:spPr>
        <a:xfrm>
          <a:off x="848369" y="1644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A585779D-7618-4D06-9C33-0E7BDA3B9D2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7F85FECC-9125-4DB8-AAD7-155E60A126D7}"/>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721AD8C-F9CD-4BC5-96E8-68339EB7CC54}"/>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A5DA085-325C-440E-93A5-2358B49936A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0D80CC3-EEC3-4CC8-B85B-8539C6D63127}"/>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75D8D282-6035-40DA-A7F9-3E7F115CBFE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B00F0C5-5A0A-4275-9E19-13B96B4D12D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8BEA74E7-302B-4CC7-89CE-20770B89D121}"/>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B306095-46D9-4D9B-9FEA-4AC49F6D1945}"/>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2CFCE44-D606-4317-97BB-11F028B7B765}"/>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501B6BB0-FA03-442E-8D2A-554467DA58BB}"/>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9E88CA1B-F345-4C45-91A2-C929F0D2F180}"/>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EF9D8B94-041D-4534-8AEE-C5B217A2401F}"/>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B2F5A712-9732-484B-A67D-300717332E71}"/>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6B2D9FF6-551B-4634-A20D-B9B177D9C4CD}"/>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14D3517-32EE-4A8B-B1AF-146A17CA936B}"/>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EFF3432D-03D3-4AA2-8CA4-CD7D71502DB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DC730132-D51D-4ED9-9927-4CF829B3B55D}"/>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2852F3BA-55D8-4EE7-ADDD-37E624B9095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4DE87A1F-89B4-47F2-8955-039A56196C4A}"/>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13CD98BE-0904-4593-8978-7CE97EF44DA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52269EDD-E053-4868-B97D-BE9DD98214BC}"/>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6C69C59E-262C-4C08-AED5-88F4A13D8F85}"/>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41699EB9-F3AC-4A2D-9A68-41A134389237}"/>
            </a:ext>
          </a:extLst>
        </xdr:cNvPr>
        <xdr:cNvCxnSpPr/>
      </xdr:nvCxnSpPr>
      <xdr:spPr>
        <a:xfrm flipV="1">
          <a:off x="9429115" y="16374745"/>
          <a:ext cx="0" cy="1258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4D4B3D1E-7DD9-4F3A-883E-B2B0B949BC45}"/>
            </a:ext>
          </a:extLst>
        </xdr:cNvPr>
        <xdr:cNvSpPr txBox="1"/>
      </xdr:nvSpPr>
      <xdr:spPr>
        <a:xfrm>
          <a:off x="9467850" y="1764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34B0ACFF-0615-408C-B6C7-31A9D56C870E}"/>
            </a:ext>
          </a:extLst>
        </xdr:cNvPr>
        <xdr:cNvCxnSpPr/>
      </xdr:nvCxnSpPr>
      <xdr:spPr>
        <a:xfrm>
          <a:off x="9363075" y="17633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31D5D1BD-3340-4CD3-981B-CF39741238B4}"/>
            </a:ext>
          </a:extLst>
        </xdr:cNvPr>
        <xdr:cNvSpPr txBox="1"/>
      </xdr:nvSpPr>
      <xdr:spPr>
        <a:xfrm>
          <a:off x="9467850" y="1614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53975296-1119-4DBC-BEF9-9A4C3A058B09}"/>
            </a:ext>
          </a:extLst>
        </xdr:cNvPr>
        <xdr:cNvCxnSpPr/>
      </xdr:nvCxnSpPr>
      <xdr:spPr>
        <a:xfrm>
          <a:off x="9363075" y="163747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D8EA19C1-D6E6-4EA0-96D8-2419102C55AE}"/>
            </a:ext>
          </a:extLst>
        </xdr:cNvPr>
        <xdr:cNvSpPr txBox="1"/>
      </xdr:nvSpPr>
      <xdr:spPr>
        <a:xfrm>
          <a:off x="9467850" y="171177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CE3895A9-84EC-4C9B-91EF-CA20CAF080E8}"/>
            </a:ext>
          </a:extLst>
        </xdr:cNvPr>
        <xdr:cNvSpPr/>
      </xdr:nvSpPr>
      <xdr:spPr>
        <a:xfrm>
          <a:off x="9401175" y="1713293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DBE8224F-AE44-4151-A836-E51310AE0FC7}"/>
            </a:ext>
          </a:extLst>
        </xdr:cNvPr>
        <xdr:cNvSpPr/>
      </xdr:nvSpPr>
      <xdr:spPr>
        <a:xfrm>
          <a:off x="86391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D8EA4F44-36F8-4ACF-A276-E1E9C7EF24A3}"/>
            </a:ext>
          </a:extLst>
        </xdr:cNvPr>
        <xdr:cNvSpPr/>
      </xdr:nvSpPr>
      <xdr:spPr>
        <a:xfrm>
          <a:off x="7839075" y="171938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120C4AE9-2E35-43BD-BDA2-1B981EAA1F15}"/>
            </a:ext>
          </a:extLst>
        </xdr:cNvPr>
        <xdr:cNvSpPr/>
      </xdr:nvSpPr>
      <xdr:spPr>
        <a:xfrm>
          <a:off x="7029450" y="171665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65EEDC43-2D88-453A-B2AB-49FBD3E05FE2}"/>
            </a:ext>
          </a:extLst>
        </xdr:cNvPr>
        <xdr:cNvSpPr/>
      </xdr:nvSpPr>
      <xdr:spPr>
        <a:xfrm>
          <a:off x="6238875" y="171926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1EB215-F9D2-4B11-BF07-30F5264C87A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24BCF92-9677-4CCC-BA08-2484E331B17A}"/>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F4A45EC-EFAB-4383-A2BA-20D689E771D9}"/>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BF8D927-5C48-4242-B120-0254FE2A049E}"/>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7851931-277B-4146-BD5F-A8F39648EC27}"/>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33020</xdr:rowOff>
    </xdr:from>
    <xdr:to>
      <xdr:col>55</xdr:col>
      <xdr:colOff>50800</xdr:colOff>
      <xdr:row>100</xdr:row>
      <xdr:rowOff>134620</xdr:rowOff>
    </xdr:to>
    <xdr:sp macro="" textlink="">
      <xdr:nvSpPr>
        <xdr:cNvPr id="474" name="楕円 473">
          <a:extLst>
            <a:ext uri="{FF2B5EF4-FFF2-40B4-BE49-F238E27FC236}">
              <a16:creationId xmlns:a16="http://schemas.microsoft.com/office/drawing/2014/main" id="{0D092631-C0F3-4B29-8A6E-A05639FA0D09}"/>
            </a:ext>
          </a:extLst>
        </xdr:cNvPr>
        <xdr:cNvSpPr/>
      </xdr:nvSpPr>
      <xdr:spPr>
        <a:xfrm>
          <a:off x="9401175" y="1631759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99</xdr:row>
      <xdr:rowOff>157497</xdr:rowOff>
    </xdr:from>
    <xdr:ext cx="469744" cy="259045"/>
    <xdr:sp macro="" textlink="">
      <xdr:nvSpPr>
        <xdr:cNvPr id="475" name="【市民会館】&#10;一人当たり面積該当値テキスト">
          <a:extLst>
            <a:ext uri="{FF2B5EF4-FFF2-40B4-BE49-F238E27FC236}">
              <a16:creationId xmlns:a16="http://schemas.microsoft.com/office/drawing/2014/main" id="{77F5785A-FB6C-4A16-B069-187926888664}"/>
            </a:ext>
          </a:extLst>
        </xdr:cNvPr>
        <xdr:cNvSpPr txBox="1"/>
      </xdr:nvSpPr>
      <xdr:spPr>
        <a:xfrm>
          <a:off x="9467850" y="1627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63500</xdr:rowOff>
    </xdr:from>
    <xdr:to>
      <xdr:col>50</xdr:col>
      <xdr:colOff>165100</xdr:colOff>
      <xdr:row>104</xdr:row>
      <xdr:rowOff>165100</xdr:rowOff>
    </xdr:to>
    <xdr:sp macro="" textlink="">
      <xdr:nvSpPr>
        <xdr:cNvPr id="476" name="楕円 475">
          <a:extLst>
            <a:ext uri="{FF2B5EF4-FFF2-40B4-BE49-F238E27FC236}">
              <a16:creationId xmlns:a16="http://schemas.microsoft.com/office/drawing/2014/main" id="{F9D0EB56-912B-4723-B142-725BE387A8B9}"/>
            </a:ext>
          </a:extLst>
        </xdr:cNvPr>
        <xdr:cNvSpPr/>
      </xdr:nvSpPr>
      <xdr:spPr>
        <a:xfrm>
          <a:off x="8639175" y="17040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83820</xdr:rowOff>
    </xdr:from>
    <xdr:to>
      <xdr:col>55</xdr:col>
      <xdr:colOff>0</xdr:colOff>
      <xdr:row>104</xdr:row>
      <xdr:rowOff>114300</xdr:rowOff>
    </xdr:to>
    <xdr:cxnSp macro="">
      <xdr:nvCxnSpPr>
        <xdr:cNvPr id="477" name="直線コネクタ 476">
          <a:extLst>
            <a:ext uri="{FF2B5EF4-FFF2-40B4-BE49-F238E27FC236}">
              <a16:creationId xmlns:a16="http://schemas.microsoft.com/office/drawing/2014/main" id="{6F96D028-7BED-45CE-96CF-F9E64A544237}"/>
            </a:ext>
          </a:extLst>
        </xdr:cNvPr>
        <xdr:cNvCxnSpPr/>
      </xdr:nvCxnSpPr>
      <xdr:spPr>
        <a:xfrm flipV="1">
          <a:off x="8686800" y="16374745"/>
          <a:ext cx="742950" cy="7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128270</xdr:rowOff>
    </xdr:from>
    <xdr:to>
      <xdr:col>46</xdr:col>
      <xdr:colOff>38100</xdr:colOff>
      <xdr:row>104</xdr:row>
      <xdr:rowOff>58420</xdr:rowOff>
    </xdr:to>
    <xdr:sp macro="" textlink="">
      <xdr:nvSpPr>
        <xdr:cNvPr id="478" name="楕円 477">
          <a:extLst>
            <a:ext uri="{FF2B5EF4-FFF2-40B4-BE49-F238E27FC236}">
              <a16:creationId xmlns:a16="http://schemas.microsoft.com/office/drawing/2014/main" id="{CAF0A21A-690C-40F4-B5A9-DD9120DB6AE9}"/>
            </a:ext>
          </a:extLst>
        </xdr:cNvPr>
        <xdr:cNvSpPr/>
      </xdr:nvSpPr>
      <xdr:spPr>
        <a:xfrm>
          <a:off x="7839075" y="169271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7620</xdr:rowOff>
    </xdr:from>
    <xdr:to>
      <xdr:col>50</xdr:col>
      <xdr:colOff>114300</xdr:colOff>
      <xdr:row>104</xdr:row>
      <xdr:rowOff>114300</xdr:rowOff>
    </xdr:to>
    <xdr:cxnSp macro="">
      <xdr:nvCxnSpPr>
        <xdr:cNvPr id="479" name="直線コネクタ 478">
          <a:extLst>
            <a:ext uri="{FF2B5EF4-FFF2-40B4-BE49-F238E27FC236}">
              <a16:creationId xmlns:a16="http://schemas.microsoft.com/office/drawing/2014/main" id="{984C4B60-DE27-44EC-B573-14A64AB47EDC}"/>
            </a:ext>
          </a:extLst>
        </xdr:cNvPr>
        <xdr:cNvCxnSpPr/>
      </xdr:nvCxnSpPr>
      <xdr:spPr>
        <a:xfrm>
          <a:off x="7886700" y="16984345"/>
          <a:ext cx="800100" cy="10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93980</xdr:rowOff>
    </xdr:from>
    <xdr:to>
      <xdr:col>41</xdr:col>
      <xdr:colOff>101600</xdr:colOff>
      <xdr:row>105</xdr:row>
      <xdr:rowOff>24130</xdr:rowOff>
    </xdr:to>
    <xdr:sp macro="" textlink="">
      <xdr:nvSpPr>
        <xdr:cNvPr id="480" name="楕円 479">
          <a:extLst>
            <a:ext uri="{FF2B5EF4-FFF2-40B4-BE49-F238E27FC236}">
              <a16:creationId xmlns:a16="http://schemas.microsoft.com/office/drawing/2014/main" id="{C63A7753-4E35-482A-AD32-8FE7DEF4CA7B}"/>
            </a:ext>
          </a:extLst>
        </xdr:cNvPr>
        <xdr:cNvSpPr/>
      </xdr:nvSpPr>
      <xdr:spPr>
        <a:xfrm>
          <a:off x="7029450" y="170675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7620</xdr:rowOff>
    </xdr:from>
    <xdr:to>
      <xdr:col>45</xdr:col>
      <xdr:colOff>177800</xdr:colOff>
      <xdr:row>104</xdr:row>
      <xdr:rowOff>144780</xdr:rowOff>
    </xdr:to>
    <xdr:cxnSp macro="">
      <xdr:nvCxnSpPr>
        <xdr:cNvPr id="481" name="直線コネクタ 480">
          <a:extLst>
            <a:ext uri="{FF2B5EF4-FFF2-40B4-BE49-F238E27FC236}">
              <a16:creationId xmlns:a16="http://schemas.microsoft.com/office/drawing/2014/main" id="{DE9DF87D-D73E-4D1A-BFD8-672C437B245A}"/>
            </a:ext>
          </a:extLst>
        </xdr:cNvPr>
        <xdr:cNvCxnSpPr/>
      </xdr:nvCxnSpPr>
      <xdr:spPr>
        <a:xfrm flipV="1">
          <a:off x="7077075" y="16984345"/>
          <a:ext cx="809625" cy="1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71120</xdr:rowOff>
    </xdr:from>
    <xdr:to>
      <xdr:col>36</xdr:col>
      <xdr:colOff>165100</xdr:colOff>
      <xdr:row>105</xdr:row>
      <xdr:rowOff>1270</xdr:rowOff>
    </xdr:to>
    <xdr:sp macro="" textlink="">
      <xdr:nvSpPr>
        <xdr:cNvPr id="482" name="楕円 481">
          <a:extLst>
            <a:ext uri="{FF2B5EF4-FFF2-40B4-BE49-F238E27FC236}">
              <a16:creationId xmlns:a16="http://schemas.microsoft.com/office/drawing/2014/main" id="{A4E35907-91E2-4C89-9A4E-0FC5E98689AD}"/>
            </a:ext>
          </a:extLst>
        </xdr:cNvPr>
        <xdr:cNvSpPr/>
      </xdr:nvSpPr>
      <xdr:spPr>
        <a:xfrm>
          <a:off x="6238875" y="17041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121920</xdr:rowOff>
    </xdr:from>
    <xdr:to>
      <xdr:col>41</xdr:col>
      <xdr:colOff>50800</xdr:colOff>
      <xdr:row>104</xdr:row>
      <xdr:rowOff>144780</xdr:rowOff>
    </xdr:to>
    <xdr:cxnSp macro="">
      <xdr:nvCxnSpPr>
        <xdr:cNvPr id="483" name="直線コネクタ 482">
          <a:extLst>
            <a:ext uri="{FF2B5EF4-FFF2-40B4-BE49-F238E27FC236}">
              <a16:creationId xmlns:a16="http://schemas.microsoft.com/office/drawing/2014/main" id="{1E6FA4BE-C191-45B6-B7B5-70FB95A7AFDE}"/>
            </a:ext>
          </a:extLst>
        </xdr:cNvPr>
        <xdr:cNvCxnSpPr/>
      </xdr:nvCxnSpPr>
      <xdr:spPr>
        <a:xfrm>
          <a:off x="6286500" y="17098645"/>
          <a:ext cx="7905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6842BDDC-4B6A-4D45-8BA9-23C89DCCA3DB}"/>
            </a:ext>
          </a:extLst>
        </xdr:cNvPr>
        <xdr:cNvSpPr txBox="1"/>
      </xdr:nvSpPr>
      <xdr:spPr>
        <a:xfrm>
          <a:off x="8458277"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1FEB647-8C06-4241-818D-169B94295150}"/>
            </a:ext>
          </a:extLst>
        </xdr:cNvPr>
        <xdr:cNvSpPr txBox="1"/>
      </xdr:nvSpPr>
      <xdr:spPr>
        <a:xfrm>
          <a:off x="7677227" y="1728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007D538D-2912-4253-9C35-996824FC507B}"/>
            </a:ext>
          </a:extLst>
        </xdr:cNvPr>
        <xdr:cNvSpPr txBox="1"/>
      </xdr:nvSpPr>
      <xdr:spPr>
        <a:xfrm>
          <a:off x="6867602" y="1725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0EF85044-F4B0-4C3C-AF6A-09BF46032F23}"/>
            </a:ext>
          </a:extLst>
        </xdr:cNvPr>
        <xdr:cNvSpPr txBox="1"/>
      </xdr:nvSpPr>
      <xdr:spPr>
        <a:xfrm>
          <a:off x="6067502" y="172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10177</xdr:rowOff>
    </xdr:from>
    <xdr:ext cx="469744" cy="259045"/>
    <xdr:sp macro="" textlink="">
      <xdr:nvSpPr>
        <xdr:cNvPr id="488" name="n_1mainValue【市民会館】&#10;一人当たり面積">
          <a:extLst>
            <a:ext uri="{FF2B5EF4-FFF2-40B4-BE49-F238E27FC236}">
              <a16:creationId xmlns:a16="http://schemas.microsoft.com/office/drawing/2014/main" id="{15D61A44-56D6-4ADC-9152-57B6F8B3CAA6}"/>
            </a:ext>
          </a:extLst>
        </xdr:cNvPr>
        <xdr:cNvSpPr txBox="1"/>
      </xdr:nvSpPr>
      <xdr:spPr>
        <a:xfrm>
          <a:off x="8458277" y="168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74947</xdr:rowOff>
    </xdr:from>
    <xdr:ext cx="469744" cy="259045"/>
    <xdr:sp macro="" textlink="">
      <xdr:nvSpPr>
        <xdr:cNvPr id="489" name="n_2mainValue【市民会館】&#10;一人当たり面積">
          <a:extLst>
            <a:ext uri="{FF2B5EF4-FFF2-40B4-BE49-F238E27FC236}">
              <a16:creationId xmlns:a16="http://schemas.microsoft.com/office/drawing/2014/main" id="{49E9926B-248E-4F05-8F49-E748A0C7C2E6}"/>
            </a:ext>
          </a:extLst>
        </xdr:cNvPr>
        <xdr:cNvSpPr txBox="1"/>
      </xdr:nvSpPr>
      <xdr:spPr>
        <a:xfrm>
          <a:off x="7677227" y="1670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40657</xdr:rowOff>
    </xdr:from>
    <xdr:ext cx="469744" cy="259045"/>
    <xdr:sp macro="" textlink="">
      <xdr:nvSpPr>
        <xdr:cNvPr id="490" name="n_3mainValue【市民会館】&#10;一人当たり面積">
          <a:extLst>
            <a:ext uri="{FF2B5EF4-FFF2-40B4-BE49-F238E27FC236}">
              <a16:creationId xmlns:a16="http://schemas.microsoft.com/office/drawing/2014/main" id="{09303980-350B-4752-A5BC-4D3BA55E3781}"/>
            </a:ext>
          </a:extLst>
        </xdr:cNvPr>
        <xdr:cNvSpPr txBox="1"/>
      </xdr:nvSpPr>
      <xdr:spPr>
        <a:xfrm>
          <a:off x="6867602" y="1684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17797</xdr:rowOff>
    </xdr:from>
    <xdr:ext cx="469744" cy="259045"/>
    <xdr:sp macro="" textlink="">
      <xdr:nvSpPr>
        <xdr:cNvPr id="491" name="n_4mainValue【市民会館】&#10;一人当たり面積">
          <a:extLst>
            <a:ext uri="{FF2B5EF4-FFF2-40B4-BE49-F238E27FC236}">
              <a16:creationId xmlns:a16="http://schemas.microsoft.com/office/drawing/2014/main" id="{F8B42D06-42F3-41D2-A43C-E59344999324}"/>
            </a:ext>
          </a:extLst>
        </xdr:cNvPr>
        <xdr:cNvSpPr txBox="1"/>
      </xdr:nvSpPr>
      <xdr:spPr>
        <a:xfrm>
          <a:off x="6067502" y="1681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924C1784-240A-4164-8FBE-3961FA0FF86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9E44183A-3ADF-4CB5-8DA8-6AF185427438}"/>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8B6636-6604-4588-B21C-66B7C597563B}"/>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39AF39AC-389C-4C71-9359-7C4BF69EEA89}"/>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8945274D-2EF4-4ADF-869A-6C117A33971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B565D4E8-1396-433B-B386-E8392C55A1A4}"/>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D8D7A76-D94E-4F05-8904-278FB6ECC86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747FF0CB-F651-4757-86A4-10770FF38AA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6656889A-7C9C-43B6-BBE9-383EEC640DA4}"/>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7939382C-7FD2-42ED-9061-114A2E02E40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E93CEED6-EC01-473D-A851-ADF48D25B2D4}"/>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DE272856-0772-4C9E-BD69-5E14608FBB15}"/>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61B4CEE-8801-4023-8C63-E31D320735D6}"/>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4501AC44-7D3F-467B-AC61-FDF4E7913B21}"/>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A42789DB-162D-4458-A688-6660CE4D9D6D}"/>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DF7D68E9-A8B4-4A52-8869-0B3806DA8C48}"/>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E888BE6-95C0-496B-9B55-AD96D67AF2E2}"/>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3AAE4CD1-6C6F-40DE-92D1-5CA451F853CC}"/>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D1DC0474-C6DA-477B-B404-132EB8A83491}"/>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6F8E6500-DB89-4444-9C71-B69257A6AF84}"/>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6C91581C-B133-4EF1-93AD-234D7C394216}"/>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A3294F1-BF94-4E97-B6DA-D0E353BA3DE2}"/>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ED8B828-2181-4FDC-946B-EDAD32A18250}"/>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F3268326-9BBC-4C0A-A9DD-2C49D3FA012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F554B4B6-F123-4213-B805-54041133E99E}"/>
            </a:ext>
          </a:extLst>
        </xdr:cNvPr>
        <xdr:cNvCxnSpPr/>
      </xdr:nvCxnSpPr>
      <xdr:spPr>
        <a:xfrm flipV="1">
          <a:off x="14696439" y="536321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4B205D03-CA09-4D40-B0AF-23FA1E311816}"/>
            </a:ext>
          </a:extLst>
        </xdr:cNvPr>
        <xdr:cNvSpPr txBox="1"/>
      </xdr:nvSpPr>
      <xdr:spPr>
        <a:xfrm>
          <a:off x="14735175"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E9715788-D081-4C9C-B0C1-FC61478D52A6}"/>
            </a:ext>
          </a:extLst>
        </xdr:cNvPr>
        <xdr:cNvCxnSpPr/>
      </xdr:nvCxnSpPr>
      <xdr:spPr>
        <a:xfrm>
          <a:off x="14611350" y="6755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51522E23-77C4-4BDA-826E-C44D202E25CB}"/>
            </a:ext>
          </a:extLst>
        </xdr:cNvPr>
        <xdr:cNvSpPr txBox="1"/>
      </xdr:nvSpPr>
      <xdr:spPr>
        <a:xfrm>
          <a:off x="14735175" y="516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AF1504E3-EF11-48F6-A4F8-0BCC4A37245B}"/>
            </a:ext>
          </a:extLst>
        </xdr:cNvPr>
        <xdr:cNvCxnSpPr/>
      </xdr:nvCxnSpPr>
      <xdr:spPr>
        <a:xfrm>
          <a:off x="14611350" y="53632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CF9C540E-5E69-4BEA-B5E0-D77406B6A7CC}"/>
            </a:ext>
          </a:extLst>
        </xdr:cNvPr>
        <xdr:cNvSpPr txBox="1"/>
      </xdr:nvSpPr>
      <xdr:spPr>
        <a:xfrm>
          <a:off x="14735175" y="6096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A6B7140F-631D-4390-9790-C3523492B5C8}"/>
            </a:ext>
          </a:extLst>
        </xdr:cNvPr>
        <xdr:cNvSpPr/>
      </xdr:nvSpPr>
      <xdr:spPr>
        <a:xfrm>
          <a:off x="14649450" y="61175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B595827A-392B-432C-9E3E-B91F631B9A89}"/>
            </a:ext>
          </a:extLst>
        </xdr:cNvPr>
        <xdr:cNvSpPr/>
      </xdr:nvSpPr>
      <xdr:spPr>
        <a:xfrm>
          <a:off x="13887450" y="60674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1E5A0153-A760-4034-87FD-9E7E82934553}"/>
            </a:ext>
          </a:extLst>
        </xdr:cNvPr>
        <xdr:cNvSpPr/>
      </xdr:nvSpPr>
      <xdr:spPr>
        <a:xfrm>
          <a:off x="13096875" y="60839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5DFB27A6-089E-4E1A-A95E-D4AB4A968944}"/>
            </a:ext>
          </a:extLst>
        </xdr:cNvPr>
        <xdr:cNvSpPr/>
      </xdr:nvSpPr>
      <xdr:spPr>
        <a:xfrm>
          <a:off x="12296775" y="60585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F3FD7B34-4925-429C-8759-8D6AAE07CC81}"/>
            </a:ext>
          </a:extLst>
        </xdr:cNvPr>
        <xdr:cNvSpPr/>
      </xdr:nvSpPr>
      <xdr:spPr>
        <a:xfrm>
          <a:off x="11487150" y="60394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F24A9E0-15C1-4A61-9ABD-41DE9702576B}"/>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14B0AF5-1821-4574-82A8-05E87CF93B1E}"/>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112534B7-F2A5-46B0-A503-29B35300DAE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4917C6-0D91-418E-BFDA-EFAC5A0D31F5}"/>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919D2AC-0D82-4A6D-A9EF-F09857DF464D}"/>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133985</xdr:rowOff>
    </xdr:from>
    <xdr:to>
      <xdr:col>85</xdr:col>
      <xdr:colOff>177800</xdr:colOff>
      <xdr:row>33</xdr:row>
      <xdr:rowOff>64135</xdr:rowOff>
    </xdr:to>
    <xdr:sp macro="" textlink="">
      <xdr:nvSpPr>
        <xdr:cNvPr id="532" name="楕円 531">
          <a:extLst>
            <a:ext uri="{FF2B5EF4-FFF2-40B4-BE49-F238E27FC236}">
              <a16:creationId xmlns:a16="http://schemas.microsoft.com/office/drawing/2014/main" id="{F8F807B4-1126-48A9-904A-0C064DE9847B}"/>
            </a:ext>
          </a:extLst>
        </xdr:cNvPr>
        <xdr:cNvSpPr/>
      </xdr:nvSpPr>
      <xdr:spPr>
        <a:xfrm>
          <a:off x="14649450" y="53251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87012</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B2224DE8-4F73-4110-A1F4-A9CA5D011CAB}"/>
            </a:ext>
          </a:extLst>
        </xdr:cNvPr>
        <xdr:cNvSpPr txBox="1"/>
      </xdr:nvSpPr>
      <xdr:spPr>
        <a:xfrm>
          <a:off x="14735175" y="527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135890</xdr:rowOff>
    </xdr:from>
    <xdr:to>
      <xdr:col>81</xdr:col>
      <xdr:colOff>101600</xdr:colOff>
      <xdr:row>34</xdr:row>
      <xdr:rowOff>66040</xdr:rowOff>
    </xdr:to>
    <xdr:sp macro="" textlink="">
      <xdr:nvSpPr>
        <xdr:cNvPr id="534" name="楕円 533">
          <a:extLst>
            <a:ext uri="{FF2B5EF4-FFF2-40B4-BE49-F238E27FC236}">
              <a16:creationId xmlns:a16="http://schemas.microsoft.com/office/drawing/2014/main" id="{72E0BF5D-4646-4B2D-9AB0-4BE1C94A8F79}"/>
            </a:ext>
          </a:extLst>
        </xdr:cNvPr>
        <xdr:cNvSpPr/>
      </xdr:nvSpPr>
      <xdr:spPr>
        <a:xfrm>
          <a:off x="13887450" y="54889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13335</xdr:rowOff>
    </xdr:from>
    <xdr:to>
      <xdr:col>85</xdr:col>
      <xdr:colOff>127000</xdr:colOff>
      <xdr:row>34</xdr:row>
      <xdr:rowOff>15240</xdr:rowOff>
    </xdr:to>
    <xdr:cxnSp macro="">
      <xdr:nvCxnSpPr>
        <xdr:cNvPr id="535" name="直線コネクタ 534">
          <a:extLst>
            <a:ext uri="{FF2B5EF4-FFF2-40B4-BE49-F238E27FC236}">
              <a16:creationId xmlns:a16="http://schemas.microsoft.com/office/drawing/2014/main" id="{AB1AFC45-18E5-458D-BA78-46063F27D673}"/>
            </a:ext>
          </a:extLst>
        </xdr:cNvPr>
        <xdr:cNvCxnSpPr/>
      </xdr:nvCxnSpPr>
      <xdr:spPr>
        <a:xfrm flipV="1">
          <a:off x="13935075" y="5363210"/>
          <a:ext cx="7620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73025</xdr:rowOff>
    </xdr:from>
    <xdr:to>
      <xdr:col>76</xdr:col>
      <xdr:colOff>165100</xdr:colOff>
      <xdr:row>34</xdr:row>
      <xdr:rowOff>3175</xdr:rowOff>
    </xdr:to>
    <xdr:sp macro="" textlink="">
      <xdr:nvSpPr>
        <xdr:cNvPr id="536" name="楕円 535">
          <a:extLst>
            <a:ext uri="{FF2B5EF4-FFF2-40B4-BE49-F238E27FC236}">
              <a16:creationId xmlns:a16="http://schemas.microsoft.com/office/drawing/2014/main" id="{85A6511E-579A-447C-8D9D-7284C7C9860C}"/>
            </a:ext>
          </a:extLst>
        </xdr:cNvPr>
        <xdr:cNvSpPr/>
      </xdr:nvSpPr>
      <xdr:spPr>
        <a:xfrm>
          <a:off x="13096875" y="5426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123825</xdr:rowOff>
    </xdr:from>
    <xdr:to>
      <xdr:col>81</xdr:col>
      <xdr:colOff>50800</xdr:colOff>
      <xdr:row>34</xdr:row>
      <xdr:rowOff>15240</xdr:rowOff>
    </xdr:to>
    <xdr:cxnSp macro="">
      <xdr:nvCxnSpPr>
        <xdr:cNvPr id="537" name="直線コネクタ 536">
          <a:extLst>
            <a:ext uri="{FF2B5EF4-FFF2-40B4-BE49-F238E27FC236}">
              <a16:creationId xmlns:a16="http://schemas.microsoft.com/office/drawing/2014/main" id="{CBCEE1B0-63C6-4984-BD1B-3CA251597726}"/>
            </a:ext>
          </a:extLst>
        </xdr:cNvPr>
        <xdr:cNvCxnSpPr/>
      </xdr:nvCxnSpPr>
      <xdr:spPr>
        <a:xfrm>
          <a:off x="13144500" y="5473700"/>
          <a:ext cx="790575"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635</xdr:rowOff>
    </xdr:from>
    <xdr:to>
      <xdr:col>72</xdr:col>
      <xdr:colOff>38100</xdr:colOff>
      <xdr:row>33</xdr:row>
      <xdr:rowOff>102235</xdr:rowOff>
    </xdr:to>
    <xdr:sp macro="" textlink="">
      <xdr:nvSpPr>
        <xdr:cNvPr id="538" name="楕円 537">
          <a:extLst>
            <a:ext uri="{FF2B5EF4-FFF2-40B4-BE49-F238E27FC236}">
              <a16:creationId xmlns:a16="http://schemas.microsoft.com/office/drawing/2014/main" id="{433C2698-E7B4-409A-A2B8-D834729F8D68}"/>
            </a:ext>
          </a:extLst>
        </xdr:cNvPr>
        <xdr:cNvSpPr/>
      </xdr:nvSpPr>
      <xdr:spPr>
        <a:xfrm>
          <a:off x="12296775" y="53536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51435</xdr:rowOff>
    </xdr:from>
    <xdr:to>
      <xdr:col>76</xdr:col>
      <xdr:colOff>114300</xdr:colOff>
      <xdr:row>33</xdr:row>
      <xdr:rowOff>123825</xdr:rowOff>
    </xdr:to>
    <xdr:cxnSp macro="">
      <xdr:nvCxnSpPr>
        <xdr:cNvPr id="539" name="直線コネクタ 538">
          <a:extLst>
            <a:ext uri="{FF2B5EF4-FFF2-40B4-BE49-F238E27FC236}">
              <a16:creationId xmlns:a16="http://schemas.microsoft.com/office/drawing/2014/main" id="{E567ED2F-F311-475A-A569-4A7DA98ACD4C}"/>
            </a:ext>
          </a:extLst>
        </xdr:cNvPr>
        <xdr:cNvCxnSpPr/>
      </xdr:nvCxnSpPr>
      <xdr:spPr>
        <a:xfrm>
          <a:off x="12344400" y="5401310"/>
          <a:ext cx="8001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540" name="楕円 539">
          <a:extLst>
            <a:ext uri="{FF2B5EF4-FFF2-40B4-BE49-F238E27FC236}">
              <a16:creationId xmlns:a16="http://schemas.microsoft.com/office/drawing/2014/main" id="{7CE3C2E1-FDD3-4A56-BC9C-7C2C157AA67A}"/>
            </a:ext>
          </a:extLst>
        </xdr:cNvPr>
        <xdr:cNvSpPr/>
      </xdr:nvSpPr>
      <xdr:spPr>
        <a:xfrm>
          <a:off x="11487150" y="616966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51435</xdr:rowOff>
    </xdr:from>
    <xdr:to>
      <xdr:col>71</xdr:col>
      <xdr:colOff>177800</xdr:colOff>
      <xdr:row>38</xdr:row>
      <xdr:rowOff>60960</xdr:rowOff>
    </xdr:to>
    <xdr:cxnSp macro="">
      <xdr:nvCxnSpPr>
        <xdr:cNvPr id="541" name="直線コネクタ 540">
          <a:extLst>
            <a:ext uri="{FF2B5EF4-FFF2-40B4-BE49-F238E27FC236}">
              <a16:creationId xmlns:a16="http://schemas.microsoft.com/office/drawing/2014/main" id="{B7256B8A-B7B6-45B9-9622-5E482F58C997}"/>
            </a:ext>
          </a:extLst>
        </xdr:cNvPr>
        <xdr:cNvCxnSpPr/>
      </xdr:nvCxnSpPr>
      <xdr:spPr>
        <a:xfrm flipV="1">
          <a:off x="11534775" y="5401310"/>
          <a:ext cx="809625" cy="825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2AA40914-5BB0-48ED-A816-0DE731D50DB2}"/>
            </a:ext>
          </a:extLst>
        </xdr:cNvPr>
        <xdr:cNvSpPr txBox="1"/>
      </xdr:nvSpPr>
      <xdr:spPr>
        <a:xfrm>
          <a:off x="13745219" y="6160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87388C3B-E8E6-4BBE-AA15-7C083B4C4D40}"/>
            </a:ext>
          </a:extLst>
        </xdr:cNvPr>
        <xdr:cNvSpPr txBox="1"/>
      </xdr:nvSpPr>
      <xdr:spPr>
        <a:xfrm>
          <a:off x="12964169" y="6173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0A3B5F7A-3CC3-43F9-9A7C-5E985A0A7D94}"/>
            </a:ext>
          </a:extLst>
        </xdr:cNvPr>
        <xdr:cNvSpPr txBox="1"/>
      </xdr:nvSpPr>
      <xdr:spPr>
        <a:xfrm>
          <a:off x="12164069" y="615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156862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371BAAF6-9ABB-405C-87D0-C829BABD6DB6}"/>
            </a:ext>
          </a:extLst>
        </xdr:cNvPr>
        <xdr:cNvSpPr txBox="1"/>
      </xdr:nvSpPr>
      <xdr:spPr>
        <a:xfrm>
          <a:off x="113544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82567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4DA2E50F-4743-4BE0-92D3-30F601EB90A1}"/>
            </a:ext>
          </a:extLst>
        </xdr:cNvPr>
        <xdr:cNvSpPr txBox="1"/>
      </xdr:nvSpPr>
      <xdr:spPr>
        <a:xfrm>
          <a:off x="13745219" y="527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19702</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64D15A50-5D93-4274-B16A-67E119216D57}"/>
            </a:ext>
          </a:extLst>
        </xdr:cNvPr>
        <xdr:cNvSpPr txBox="1"/>
      </xdr:nvSpPr>
      <xdr:spPr>
        <a:xfrm>
          <a:off x="12964169"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118762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A3304AAB-8D26-42D2-8B81-A5FED8A3B0E0}"/>
            </a:ext>
          </a:extLst>
        </xdr:cNvPr>
        <xdr:cNvSpPr txBox="1"/>
      </xdr:nvSpPr>
      <xdr:spPr>
        <a:xfrm>
          <a:off x="12164069" y="5151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6904FDDF-7AC7-40CD-871D-E14B8FC55AAF}"/>
            </a:ext>
          </a:extLst>
        </xdr:cNvPr>
        <xdr:cNvSpPr txBox="1"/>
      </xdr:nvSpPr>
      <xdr:spPr>
        <a:xfrm>
          <a:off x="113544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98BB9CF-389D-4F1F-9DA4-D94CDD299ED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4B58577C-3C72-4386-B29A-6B9E1094DF2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E61C8906-7AFD-4865-ABE2-A8D792292986}"/>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7C2985DF-C773-4824-B899-8F05358F3039}"/>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2C16F7DB-62AD-46FB-807D-831B39C52316}"/>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A434872A-3CD2-4EF9-9277-0F51BAC7C09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5FF0E87A-C7CC-481A-8FC8-B1395EA8A700}"/>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3FB754A-EECF-46A4-82C2-353758BF3144}"/>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DD8C6949-94E6-45A6-834C-3848047AF1B0}"/>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84306DB0-B655-4BD2-BA5A-4515AF152B8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633C3EE4-F59D-44B1-B8E5-606D549B5554}"/>
            </a:ext>
          </a:extLst>
        </xdr:cNvPr>
        <xdr:cNvCxnSpPr/>
      </xdr:nvCxnSpPr>
      <xdr:spPr>
        <a:xfrm>
          <a:off x="164592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C485C7DB-DB46-4E91-950E-98271DE917E8}"/>
            </a:ext>
          </a:extLst>
        </xdr:cNvPr>
        <xdr:cNvSpPr txBox="1"/>
      </xdr:nvSpPr>
      <xdr:spPr>
        <a:xfrm>
          <a:off x="16248514" y="68078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D82EC5BB-2B00-4303-A394-A5F130D28271}"/>
            </a:ext>
          </a:extLst>
        </xdr:cNvPr>
        <xdr:cNvCxnSpPr/>
      </xdr:nvCxnSpPr>
      <xdr:spPr>
        <a:xfrm>
          <a:off x="164592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EDDE73E8-A63A-4EC7-8E90-4A214F6A3CB6}"/>
            </a:ext>
          </a:extLst>
        </xdr:cNvPr>
        <xdr:cNvSpPr txBox="1"/>
      </xdr:nvSpPr>
      <xdr:spPr>
        <a:xfrm>
          <a:off x="15985051" y="6531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14D5439B-D141-4A5B-B826-DCD128EC98C4}"/>
            </a:ext>
          </a:extLst>
        </xdr:cNvPr>
        <xdr:cNvCxnSpPr/>
      </xdr:nvCxnSpPr>
      <xdr:spPr>
        <a:xfrm>
          <a:off x="164592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25A1C659-53E2-4C9C-A00E-25866B8C0327}"/>
            </a:ext>
          </a:extLst>
        </xdr:cNvPr>
        <xdr:cNvSpPr txBox="1"/>
      </xdr:nvSpPr>
      <xdr:spPr>
        <a:xfrm>
          <a:off x="15985051" y="6264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244FA608-0558-4316-90E6-16E47507C244}"/>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52BAFFE5-6D72-46AE-A465-09475ADFBA7D}"/>
            </a:ext>
          </a:extLst>
        </xdr:cNvPr>
        <xdr:cNvSpPr txBox="1"/>
      </xdr:nvSpPr>
      <xdr:spPr>
        <a:xfrm>
          <a:off x="15985051"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3EC75477-5D52-4037-9BAA-8591E7C33694}"/>
            </a:ext>
          </a:extLst>
        </xdr:cNvPr>
        <xdr:cNvCxnSpPr/>
      </xdr:nvCxnSpPr>
      <xdr:spPr>
        <a:xfrm>
          <a:off x="164592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4C38A532-97DE-4CD2-908F-AD274A5F47B4}"/>
            </a:ext>
          </a:extLst>
        </xdr:cNvPr>
        <xdr:cNvSpPr txBox="1"/>
      </xdr:nvSpPr>
      <xdr:spPr>
        <a:xfrm>
          <a:off x="15936806" y="5722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F5D6AF0A-7B08-446D-8698-F58A01ACF185}"/>
            </a:ext>
          </a:extLst>
        </xdr:cNvPr>
        <xdr:cNvCxnSpPr/>
      </xdr:nvCxnSpPr>
      <xdr:spPr>
        <a:xfrm>
          <a:off x="164592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768AC91D-3DF4-46F3-BCAC-0523FC099F52}"/>
            </a:ext>
          </a:extLst>
        </xdr:cNvPr>
        <xdr:cNvSpPr txBox="1"/>
      </xdr:nvSpPr>
      <xdr:spPr>
        <a:xfrm>
          <a:off x="15936806" y="54553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2B12E9BA-3071-4EB2-A96E-421A81F93833}"/>
            </a:ext>
          </a:extLst>
        </xdr:cNvPr>
        <xdr:cNvCxnSpPr/>
      </xdr:nvCxnSpPr>
      <xdr:spPr>
        <a:xfrm>
          <a:off x="164592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21F5759C-9390-4841-988B-C508B2621B9C}"/>
            </a:ext>
          </a:extLst>
        </xdr:cNvPr>
        <xdr:cNvSpPr txBox="1"/>
      </xdr:nvSpPr>
      <xdr:spPr>
        <a:xfrm>
          <a:off x="15936806" y="51886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D6952EAA-B811-4921-8312-507B34D4D3E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139B9473-4E6A-4F32-8C34-250E23EE9787}"/>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1AFA9CD8-9209-4528-8DAF-B788456D29A2}"/>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34A52261-EE82-4EC8-9FA8-F9E43C3CDAA0}"/>
            </a:ext>
          </a:extLst>
        </xdr:cNvPr>
        <xdr:cNvCxnSpPr/>
      </xdr:nvCxnSpPr>
      <xdr:spPr>
        <a:xfrm flipV="1">
          <a:off x="19954239" y="5477939"/>
          <a:ext cx="0" cy="128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7CE53943-D527-49C9-87CE-29204A8EE238}"/>
            </a:ext>
          </a:extLst>
        </xdr:cNvPr>
        <xdr:cNvSpPr txBox="1"/>
      </xdr:nvSpPr>
      <xdr:spPr>
        <a:xfrm>
          <a:off x="19992975" y="67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6B947BF7-81EE-43AC-BC83-38DA48BFAD69}"/>
            </a:ext>
          </a:extLst>
        </xdr:cNvPr>
        <xdr:cNvCxnSpPr/>
      </xdr:nvCxnSpPr>
      <xdr:spPr>
        <a:xfrm>
          <a:off x="19878675" y="67596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F214AEDF-AA5A-46E6-98B9-1956F68D6A74}"/>
            </a:ext>
          </a:extLst>
        </xdr:cNvPr>
        <xdr:cNvSpPr txBox="1"/>
      </xdr:nvSpPr>
      <xdr:spPr>
        <a:xfrm>
          <a:off x="19992975" y="5265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194C4683-9EEA-4B54-A29E-F0AC6F2AEBFC}"/>
            </a:ext>
          </a:extLst>
        </xdr:cNvPr>
        <xdr:cNvCxnSpPr/>
      </xdr:nvCxnSpPr>
      <xdr:spPr>
        <a:xfrm>
          <a:off x="19878675" y="54779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A39A76F0-F50D-43CC-A73B-4ED545B58CC2}"/>
            </a:ext>
          </a:extLst>
        </xdr:cNvPr>
        <xdr:cNvSpPr txBox="1"/>
      </xdr:nvSpPr>
      <xdr:spPr>
        <a:xfrm>
          <a:off x="19992975" y="6164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6EFE73EF-9BF6-4D2E-9906-0F872E6A8A8D}"/>
            </a:ext>
          </a:extLst>
        </xdr:cNvPr>
        <xdr:cNvSpPr/>
      </xdr:nvSpPr>
      <xdr:spPr>
        <a:xfrm>
          <a:off x="19897725" y="618946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B3B283B5-2FD9-4E42-90D9-4B188B318181}"/>
            </a:ext>
          </a:extLst>
        </xdr:cNvPr>
        <xdr:cNvSpPr/>
      </xdr:nvSpPr>
      <xdr:spPr>
        <a:xfrm>
          <a:off x="19154775" y="6248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944EBB73-393B-42C6-8BF1-ADD8D8C99577}"/>
            </a:ext>
          </a:extLst>
        </xdr:cNvPr>
        <xdr:cNvSpPr/>
      </xdr:nvSpPr>
      <xdr:spPr>
        <a:xfrm>
          <a:off x="18345150" y="626686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C87EE88B-E305-4B35-A2C2-1240E9AD4621}"/>
            </a:ext>
          </a:extLst>
        </xdr:cNvPr>
        <xdr:cNvSpPr/>
      </xdr:nvSpPr>
      <xdr:spPr>
        <a:xfrm>
          <a:off x="17554575" y="62560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FF869689-E59F-4618-89CA-20646AC982DE}"/>
            </a:ext>
          </a:extLst>
        </xdr:cNvPr>
        <xdr:cNvSpPr/>
      </xdr:nvSpPr>
      <xdr:spPr>
        <a:xfrm>
          <a:off x="16754475" y="630858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EAEE69F5-5A3D-41FF-9912-29E76F19A40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E3195FA-2911-491F-A4F7-424E7A542ED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753A77A-55FF-4211-8280-C2FD59B6AC6C}"/>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C0159425-24DF-4FA8-A01F-2D80644EF3C4}"/>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1720123-EA0F-469A-A964-C04D585C307E}"/>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134680</xdr:rowOff>
    </xdr:from>
    <xdr:to>
      <xdr:col>116</xdr:col>
      <xdr:colOff>114300</xdr:colOff>
      <xdr:row>38</xdr:row>
      <xdr:rowOff>64830</xdr:rowOff>
    </xdr:to>
    <xdr:sp macro="" textlink="">
      <xdr:nvSpPr>
        <xdr:cNvPr id="593" name="楕円 592">
          <a:extLst>
            <a:ext uri="{FF2B5EF4-FFF2-40B4-BE49-F238E27FC236}">
              <a16:creationId xmlns:a16="http://schemas.microsoft.com/office/drawing/2014/main" id="{5EF51C3A-B4BD-4F20-A7B9-8B23BEF2F171}"/>
            </a:ext>
          </a:extLst>
        </xdr:cNvPr>
        <xdr:cNvSpPr/>
      </xdr:nvSpPr>
      <xdr:spPr>
        <a:xfrm>
          <a:off x="19897725" y="6135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157557</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159FDF3B-BF89-4A81-9C62-B9E8EEE50F54}"/>
            </a:ext>
          </a:extLst>
        </xdr:cNvPr>
        <xdr:cNvSpPr txBox="1"/>
      </xdr:nvSpPr>
      <xdr:spPr>
        <a:xfrm>
          <a:off x="19992975" y="599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62157</xdr:rowOff>
    </xdr:from>
    <xdr:to>
      <xdr:col>112</xdr:col>
      <xdr:colOff>38100</xdr:colOff>
      <xdr:row>36</xdr:row>
      <xdr:rowOff>163757</xdr:rowOff>
    </xdr:to>
    <xdr:sp macro="" textlink="">
      <xdr:nvSpPr>
        <xdr:cNvPr id="595" name="楕円 594">
          <a:extLst>
            <a:ext uri="{FF2B5EF4-FFF2-40B4-BE49-F238E27FC236}">
              <a16:creationId xmlns:a16="http://schemas.microsoft.com/office/drawing/2014/main" id="{EE0137EA-7274-4611-9689-0FA7C20B4DAD}"/>
            </a:ext>
          </a:extLst>
        </xdr:cNvPr>
        <xdr:cNvSpPr/>
      </xdr:nvSpPr>
      <xdr:spPr>
        <a:xfrm>
          <a:off x="19154775" y="59041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112957</xdr:rowOff>
    </xdr:from>
    <xdr:to>
      <xdr:col>116</xdr:col>
      <xdr:colOff>63500</xdr:colOff>
      <xdr:row>38</xdr:row>
      <xdr:rowOff>14030</xdr:rowOff>
    </xdr:to>
    <xdr:cxnSp macro="">
      <xdr:nvCxnSpPr>
        <xdr:cNvPr id="596" name="直線コネクタ 595">
          <a:extLst>
            <a:ext uri="{FF2B5EF4-FFF2-40B4-BE49-F238E27FC236}">
              <a16:creationId xmlns:a16="http://schemas.microsoft.com/office/drawing/2014/main" id="{4FEE7C7F-F7B9-4E93-93C4-448BE53334A0}"/>
            </a:ext>
          </a:extLst>
        </xdr:cNvPr>
        <xdr:cNvCxnSpPr/>
      </xdr:nvCxnSpPr>
      <xdr:spPr>
        <a:xfrm>
          <a:off x="19202400" y="5951782"/>
          <a:ext cx="752475" cy="22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74320</xdr:rowOff>
    </xdr:from>
    <xdr:to>
      <xdr:col>107</xdr:col>
      <xdr:colOff>101600</xdr:colOff>
      <xdr:row>37</xdr:row>
      <xdr:rowOff>4470</xdr:rowOff>
    </xdr:to>
    <xdr:sp macro="" textlink="">
      <xdr:nvSpPr>
        <xdr:cNvPr id="597" name="楕円 596">
          <a:extLst>
            <a:ext uri="{FF2B5EF4-FFF2-40B4-BE49-F238E27FC236}">
              <a16:creationId xmlns:a16="http://schemas.microsoft.com/office/drawing/2014/main" id="{E8D8E6AE-B171-4810-B343-71E396DADCDC}"/>
            </a:ext>
          </a:extLst>
        </xdr:cNvPr>
        <xdr:cNvSpPr/>
      </xdr:nvSpPr>
      <xdr:spPr>
        <a:xfrm>
          <a:off x="18345150" y="5913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112957</xdr:rowOff>
    </xdr:from>
    <xdr:to>
      <xdr:col>111</xdr:col>
      <xdr:colOff>177800</xdr:colOff>
      <xdr:row>36</xdr:row>
      <xdr:rowOff>125120</xdr:rowOff>
    </xdr:to>
    <xdr:cxnSp macro="">
      <xdr:nvCxnSpPr>
        <xdr:cNvPr id="598" name="直線コネクタ 597">
          <a:extLst>
            <a:ext uri="{FF2B5EF4-FFF2-40B4-BE49-F238E27FC236}">
              <a16:creationId xmlns:a16="http://schemas.microsoft.com/office/drawing/2014/main" id="{4D91D4AF-54B1-47FB-A13E-AD60900A5631}"/>
            </a:ext>
          </a:extLst>
        </xdr:cNvPr>
        <xdr:cNvCxnSpPr/>
      </xdr:nvCxnSpPr>
      <xdr:spPr>
        <a:xfrm flipV="1">
          <a:off x="18392775" y="5951782"/>
          <a:ext cx="809625" cy="8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68263</xdr:rowOff>
    </xdr:from>
    <xdr:to>
      <xdr:col>102</xdr:col>
      <xdr:colOff>165100</xdr:colOff>
      <xdr:row>36</xdr:row>
      <xdr:rowOff>169863</xdr:rowOff>
    </xdr:to>
    <xdr:sp macro="" textlink="">
      <xdr:nvSpPr>
        <xdr:cNvPr id="599" name="楕円 598">
          <a:extLst>
            <a:ext uri="{FF2B5EF4-FFF2-40B4-BE49-F238E27FC236}">
              <a16:creationId xmlns:a16="http://schemas.microsoft.com/office/drawing/2014/main" id="{483A003C-8121-4950-8612-CD9B3CC743DC}"/>
            </a:ext>
          </a:extLst>
        </xdr:cNvPr>
        <xdr:cNvSpPr/>
      </xdr:nvSpPr>
      <xdr:spPr>
        <a:xfrm>
          <a:off x="17554575" y="59039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119063</xdr:rowOff>
    </xdr:from>
    <xdr:to>
      <xdr:col>107</xdr:col>
      <xdr:colOff>50800</xdr:colOff>
      <xdr:row>36</xdr:row>
      <xdr:rowOff>125120</xdr:rowOff>
    </xdr:to>
    <xdr:cxnSp macro="">
      <xdr:nvCxnSpPr>
        <xdr:cNvPr id="600" name="直線コネクタ 599">
          <a:extLst>
            <a:ext uri="{FF2B5EF4-FFF2-40B4-BE49-F238E27FC236}">
              <a16:creationId xmlns:a16="http://schemas.microsoft.com/office/drawing/2014/main" id="{7F6C71A5-5EE3-40F4-BBFF-E3FFFCF7EE4C}"/>
            </a:ext>
          </a:extLst>
        </xdr:cNvPr>
        <xdr:cNvCxnSpPr/>
      </xdr:nvCxnSpPr>
      <xdr:spPr>
        <a:xfrm>
          <a:off x="17602200" y="596106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115030</xdr:rowOff>
    </xdr:from>
    <xdr:to>
      <xdr:col>98</xdr:col>
      <xdr:colOff>38100</xdr:colOff>
      <xdr:row>41</xdr:row>
      <xdr:rowOff>45180</xdr:rowOff>
    </xdr:to>
    <xdr:sp macro="" textlink="">
      <xdr:nvSpPr>
        <xdr:cNvPr id="601" name="楕円 600">
          <a:extLst>
            <a:ext uri="{FF2B5EF4-FFF2-40B4-BE49-F238E27FC236}">
              <a16:creationId xmlns:a16="http://schemas.microsoft.com/office/drawing/2014/main" id="{EB887407-D008-47EA-978D-44D6CF7E8A13}"/>
            </a:ext>
          </a:extLst>
        </xdr:cNvPr>
        <xdr:cNvSpPr/>
      </xdr:nvSpPr>
      <xdr:spPr>
        <a:xfrm>
          <a:off x="16754475" y="66015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119063</xdr:rowOff>
    </xdr:from>
    <xdr:to>
      <xdr:col>102</xdr:col>
      <xdr:colOff>114300</xdr:colOff>
      <xdr:row>40</xdr:row>
      <xdr:rowOff>165830</xdr:rowOff>
    </xdr:to>
    <xdr:cxnSp macro="">
      <xdr:nvCxnSpPr>
        <xdr:cNvPr id="602" name="直線コネクタ 601">
          <a:extLst>
            <a:ext uri="{FF2B5EF4-FFF2-40B4-BE49-F238E27FC236}">
              <a16:creationId xmlns:a16="http://schemas.microsoft.com/office/drawing/2014/main" id="{C03AB41E-431C-4BCB-8CD2-A2DDE450E804}"/>
            </a:ext>
          </a:extLst>
        </xdr:cNvPr>
        <xdr:cNvCxnSpPr/>
      </xdr:nvCxnSpPr>
      <xdr:spPr>
        <a:xfrm flipV="1">
          <a:off x="16802100" y="5961063"/>
          <a:ext cx="800100" cy="6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6D69E3CE-DC52-4A6E-91B8-0E7EB20583C3}"/>
            </a:ext>
          </a:extLst>
        </xdr:cNvPr>
        <xdr:cNvSpPr txBox="1"/>
      </xdr:nvSpPr>
      <xdr:spPr>
        <a:xfrm>
          <a:off x="18944736" y="633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1641D15B-DDCE-4690-AA1C-63E2B4338B54}"/>
            </a:ext>
          </a:extLst>
        </xdr:cNvPr>
        <xdr:cNvSpPr txBox="1"/>
      </xdr:nvSpPr>
      <xdr:spPr>
        <a:xfrm>
          <a:off x="18163686" y="635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BD1D43BC-8283-4DEB-BC48-FB003524D6D3}"/>
            </a:ext>
          </a:extLst>
        </xdr:cNvPr>
        <xdr:cNvSpPr txBox="1"/>
      </xdr:nvSpPr>
      <xdr:spPr>
        <a:xfrm>
          <a:off x="17354061" y="633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89416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B9BBB939-D9BA-4092-9924-CE9EE7F81C10}"/>
            </a:ext>
          </a:extLst>
        </xdr:cNvPr>
        <xdr:cNvSpPr txBox="1"/>
      </xdr:nvSpPr>
      <xdr:spPr>
        <a:xfrm>
          <a:off x="16563486" y="608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8834</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8B57C24C-B9D5-4323-B1D4-B09C0621DEB7}"/>
            </a:ext>
          </a:extLst>
        </xdr:cNvPr>
        <xdr:cNvSpPr txBox="1"/>
      </xdr:nvSpPr>
      <xdr:spPr>
        <a:xfrm>
          <a:off x="18915595" y="56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20997</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3D1C56B8-DCDE-4BE6-9D90-CB0C3DED06BA}"/>
            </a:ext>
          </a:extLst>
        </xdr:cNvPr>
        <xdr:cNvSpPr txBox="1"/>
      </xdr:nvSpPr>
      <xdr:spPr>
        <a:xfrm>
          <a:off x="18134545" y="5697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14940</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D0C99202-AB16-4325-BAAA-D16A5A0A7B77}"/>
            </a:ext>
          </a:extLst>
        </xdr:cNvPr>
        <xdr:cNvSpPr txBox="1"/>
      </xdr:nvSpPr>
      <xdr:spPr>
        <a:xfrm>
          <a:off x="17324920" y="568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36307</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EAD2717B-F395-43D2-BDC4-735C89BD6718}"/>
            </a:ext>
          </a:extLst>
        </xdr:cNvPr>
        <xdr:cNvSpPr txBox="1"/>
      </xdr:nvSpPr>
      <xdr:spPr>
        <a:xfrm>
          <a:off x="16563486" y="66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F156805-0D9F-473F-A589-56EA185BE42A}"/>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1E3CB959-9B99-4CE1-9B4C-B10DFA092B3E}"/>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D3457C15-75B9-499A-B979-AE584D30866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D9F0D90E-A0EA-482B-A663-D7CC3374407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F276D822-11B5-41E0-9541-1C9F48CC1162}"/>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98B979-D4C9-4BC1-9458-6D328B7769B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6C5AE1E-F330-4E57-9B95-62DB0B59BF0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FA56891C-911B-4438-91FE-8CE213E683B5}"/>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254DF53-7CDE-46A6-8D10-CD876DC2EF0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3AD9D58B-9C09-42A9-81DC-2BE06181E2DD}"/>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6777D627-32EB-45C5-8835-5FD54FE0B7F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35F8F6FA-1BB7-4D96-985D-6060CEB5E65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A03E4ED7-0A5A-429E-B05A-434F702302FF}"/>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2BDB4552-C67D-430A-B16A-9FE3004567E0}"/>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C9FA4DB0-C104-459C-A967-1B3D83295BEB}"/>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48781161-828C-4D5F-82EA-E2D382B7503F}"/>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EB2CCCF1-6B66-4B49-A1CE-149315784D16}"/>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688E64AA-BEE6-4321-AD60-5F633DA4FC46}"/>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45A4E464-E287-4095-AF52-0E29018C156F}"/>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A6E4B5BA-B5C3-490F-948F-37C270C1F788}"/>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FD6B1FBB-C932-47F7-A5CA-E9515880FB11}"/>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947F67B9-2C7F-4D91-8E49-5C6F3AF3991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AA7B3CF6-ACB8-4587-B14F-85FFFBFC1580}"/>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0DE08D3B-3B1E-48D0-A9FA-60D7AD0472EB}"/>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AAF8A20C-58CC-4879-B3B4-6377D2DC6939}"/>
            </a:ext>
          </a:extLst>
        </xdr:cNvPr>
        <xdr:cNvCxnSpPr/>
      </xdr:nvCxnSpPr>
      <xdr:spPr>
        <a:xfrm flipV="1">
          <a:off x="14696439" y="9229725"/>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B475E7B5-886C-4C52-BDC1-A976C1B8A336}"/>
            </a:ext>
          </a:extLst>
        </xdr:cNvPr>
        <xdr:cNvSpPr txBox="1"/>
      </xdr:nvSpPr>
      <xdr:spPr>
        <a:xfrm>
          <a:off x="14735175" y="1029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7B045830-1945-49AF-8F35-D5A8CAB0447A}"/>
            </a:ext>
          </a:extLst>
        </xdr:cNvPr>
        <xdr:cNvCxnSpPr/>
      </xdr:nvCxnSpPr>
      <xdr:spPr>
        <a:xfrm>
          <a:off x="14611350" y="102889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581DA891-6FA0-48F0-AFFF-7C961608BD72}"/>
            </a:ext>
          </a:extLst>
        </xdr:cNvPr>
        <xdr:cNvSpPr txBox="1"/>
      </xdr:nvSpPr>
      <xdr:spPr>
        <a:xfrm>
          <a:off x="14735175" y="901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9A0C96E7-F30B-4399-9813-D7076DEA09D1}"/>
            </a:ext>
          </a:extLst>
        </xdr:cNvPr>
        <xdr:cNvCxnSpPr/>
      </xdr:nvCxnSpPr>
      <xdr:spPr>
        <a:xfrm>
          <a:off x="14611350" y="9229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66692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AD51B670-CC38-447A-AAE1-DA2E8AF3AC60}"/>
            </a:ext>
          </a:extLst>
        </xdr:cNvPr>
        <xdr:cNvSpPr txBox="1"/>
      </xdr:nvSpPr>
      <xdr:spPr>
        <a:xfrm>
          <a:off x="14735175" y="9626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25F5800E-8E54-42C8-894C-B2F4C52878B1}"/>
            </a:ext>
          </a:extLst>
        </xdr:cNvPr>
        <xdr:cNvSpPr/>
      </xdr:nvSpPr>
      <xdr:spPr>
        <a:xfrm>
          <a:off x="14649450" y="96481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A584C16D-8A74-41D0-A358-5BE01E2897B2}"/>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28D5F203-1D96-489E-9EA5-163B826402D4}"/>
            </a:ext>
          </a:extLst>
        </xdr:cNvPr>
        <xdr:cNvSpPr/>
      </xdr:nvSpPr>
      <xdr:spPr>
        <a:xfrm>
          <a:off x="13096875" y="95916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85B57B12-4DF2-4162-97B2-F24663A0D4D8}"/>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4FB6BE56-6B62-4839-A0A7-BF93DF8FA86C}"/>
            </a:ext>
          </a:extLst>
        </xdr:cNvPr>
        <xdr:cNvSpPr/>
      </xdr:nvSpPr>
      <xdr:spPr>
        <a:xfrm>
          <a:off x="11487150" y="94862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F3E5972B-D235-45B2-B4BC-C2DB24284EF3}"/>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9238C3-2FD7-4E35-856F-2FAA053590A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7736595-3F46-4E10-A94C-A5D1C57BE9F3}"/>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71191DD-EEB7-4F48-A955-526AC3FFE2B3}"/>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B1B930E-AA78-46AE-9B48-C3835972800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105410</xdr:rowOff>
    </xdr:from>
    <xdr:to>
      <xdr:col>85</xdr:col>
      <xdr:colOff>177800</xdr:colOff>
      <xdr:row>58</xdr:row>
      <xdr:rowOff>35560</xdr:rowOff>
    </xdr:to>
    <xdr:sp macro="" textlink="">
      <xdr:nvSpPr>
        <xdr:cNvPr id="651" name="楕円 650">
          <a:extLst>
            <a:ext uri="{FF2B5EF4-FFF2-40B4-BE49-F238E27FC236}">
              <a16:creationId xmlns:a16="http://schemas.microsoft.com/office/drawing/2014/main" id="{7ACE2FCD-1141-4409-82C5-76D106B77EA1}"/>
            </a:ext>
          </a:extLst>
        </xdr:cNvPr>
        <xdr:cNvSpPr/>
      </xdr:nvSpPr>
      <xdr:spPr>
        <a:xfrm>
          <a:off x="14649450" y="93414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128287</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DCBE6631-91C0-40FA-83BA-33188FF32988}"/>
            </a:ext>
          </a:extLst>
        </xdr:cNvPr>
        <xdr:cNvSpPr txBox="1"/>
      </xdr:nvSpPr>
      <xdr:spPr>
        <a:xfrm>
          <a:off x="14735175" y="920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55880</xdr:rowOff>
    </xdr:from>
    <xdr:to>
      <xdr:col>81</xdr:col>
      <xdr:colOff>101600</xdr:colOff>
      <xdr:row>57</xdr:row>
      <xdr:rowOff>157480</xdr:rowOff>
    </xdr:to>
    <xdr:sp macro="" textlink="">
      <xdr:nvSpPr>
        <xdr:cNvPr id="653" name="楕円 652">
          <a:extLst>
            <a:ext uri="{FF2B5EF4-FFF2-40B4-BE49-F238E27FC236}">
              <a16:creationId xmlns:a16="http://schemas.microsoft.com/office/drawing/2014/main" id="{1EED835D-A7E4-4B03-B3F0-44DC32B3EEDC}"/>
            </a:ext>
          </a:extLst>
        </xdr:cNvPr>
        <xdr:cNvSpPr/>
      </xdr:nvSpPr>
      <xdr:spPr>
        <a:xfrm>
          <a:off x="13887450" y="92951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106680</xdr:rowOff>
    </xdr:from>
    <xdr:to>
      <xdr:col>85</xdr:col>
      <xdr:colOff>127000</xdr:colOff>
      <xdr:row>57</xdr:row>
      <xdr:rowOff>156210</xdr:rowOff>
    </xdr:to>
    <xdr:cxnSp macro="">
      <xdr:nvCxnSpPr>
        <xdr:cNvPr id="654" name="直線コネクタ 653">
          <a:extLst>
            <a:ext uri="{FF2B5EF4-FFF2-40B4-BE49-F238E27FC236}">
              <a16:creationId xmlns:a16="http://schemas.microsoft.com/office/drawing/2014/main" id="{D5031B95-468F-42D5-8978-82F3B54F8FB9}"/>
            </a:ext>
          </a:extLst>
        </xdr:cNvPr>
        <xdr:cNvCxnSpPr/>
      </xdr:nvCxnSpPr>
      <xdr:spPr>
        <a:xfrm>
          <a:off x="13935075" y="9342755"/>
          <a:ext cx="762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10160</xdr:rowOff>
    </xdr:from>
    <xdr:to>
      <xdr:col>76</xdr:col>
      <xdr:colOff>165100</xdr:colOff>
      <xdr:row>57</xdr:row>
      <xdr:rowOff>111760</xdr:rowOff>
    </xdr:to>
    <xdr:sp macro="" textlink="">
      <xdr:nvSpPr>
        <xdr:cNvPr id="655" name="楕円 654">
          <a:extLst>
            <a:ext uri="{FF2B5EF4-FFF2-40B4-BE49-F238E27FC236}">
              <a16:creationId xmlns:a16="http://schemas.microsoft.com/office/drawing/2014/main" id="{4D15B63D-66C4-455A-BB3E-C71DDA623FC5}"/>
            </a:ext>
          </a:extLst>
        </xdr:cNvPr>
        <xdr:cNvSpPr/>
      </xdr:nvSpPr>
      <xdr:spPr>
        <a:xfrm>
          <a:off x="13096875" y="92462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60960</xdr:rowOff>
    </xdr:from>
    <xdr:to>
      <xdr:col>81</xdr:col>
      <xdr:colOff>50800</xdr:colOff>
      <xdr:row>57</xdr:row>
      <xdr:rowOff>106680</xdr:rowOff>
    </xdr:to>
    <xdr:cxnSp macro="">
      <xdr:nvCxnSpPr>
        <xdr:cNvPr id="656" name="直線コネクタ 655">
          <a:extLst>
            <a:ext uri="{FF2B5EF4-FFF2-40B4-BE49-F238E27FC236}">
              <a16:creationId xmlns:a16="http://schemas.microsoft.com/office/drawing/2014/main" id="{E0F8C31E-B7F9-416C-9355-700B1D1DA2C1}"/>
            </a:ext>
          </a:extLst>
        </xdr:cNvPr>
        <xdr:cNvCxnSpPr/>
      </xdr:nvCxnSpPr>
      <xdr:spPr>
        <a:xfrm>
          <a:off x="13144500" y="930338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132080</xdr:rowOff>
    </xdr:from>
    <xdr:to>
      <xdr:col>72</xdr:col>
      <xdr:colOff>38100</xdr:colOff>
      <xdr:row>57</xdr:row>
      <xdr:rowOff>62230</xdr:rowOff>
    </xdr:to>
    <xdr:sp macro="" textlink="">
      <xdr:nvSpPr>
        <xdr:cNvPr id="657" name="楕円 656">
          <a:extLst>
            <a:ext uri="{FF2B5EF4-FFF2-40B4-BE49-F238E27FC236}">
              <a16:creationId xmlns:a16="http://schemas.microsoft.com/office/drawing/2014/main" id="{EDA3E3DE-6F8E-4F18-A7CD-838442B55CD2}"/>
            </a:ext>
          </a:extLst>
        </xdr:cNvPr>
        <xdr:cNvSpPr/>
      </xdr:nvSpPr>
      <xdr:spPr>
        <a:xfrm>
          <a:off x="12296775" y="9209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11430</xdr:rowOff>
    </xdr:from>
    <xdr:to>
      <xdr:col>76</xdr:col>
      <xdr:colOff>114300</xdr:colOff>
      <xdr:row>57</xdr:row>
      <xdr:rowOff>60960</xdr:rowOff>
    </xdr:to>
    <xdr:cxnSp macro="">
      <xdr:nvCxnSpPr>
        <xdr:cNvPr id="658" name="直線コネクタ 657">
          <a:extLst>
            <a:ext uri="{FF2B5EF4-FFF2-40B4-BE49-F238E27FC236}">
              <a16:creationId xmlns:a16="http://schemas.microsoft.com/office/drawing/2014/main" id="{63B74EC6-6F2D-493C-BC46-6C19583ED195}"/>
            </a:ext>
          </a:extLst>
        </xdr:cNvPr>
        <xdr:cNvCxnSpPr/>
      </xdr:nvCxnSpPr>
      <xdr:spPr>
        <a:xfrm>
          <a:off x="12344400" y="9247505"/>
          <a:ext cx="8001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63500</xdr:rowOff>
    </xdr:from>
    <xdr:to>
      <xdr:col>67</xdr:col>
      <xdr:colOff>101600</xdr:colOff>
      <xdr:row>56</xdr:row>
      <xdr:rowOff>165100</xdr:rowOff>
    </xdr:to>
    <xdr:sp macro="" textlink="">
      <xdr:nvSpPr>
        <xdr:cNvPr id="659" name="楕円 658">
          <a:extLst>
            <a:ext uri="{FF2B5EF4-FFF2-40B4-BE49-F238E27FC236}">
              <a16:creationId xmlns:a16="http://schemas.microsoft.com/office/drawing/2014/main" id="{9583A370-668B-452E-B484-F24D978452A3}"/>
            </a:ext>
          </a:extLst>
        </xdr:cNvPr>
        <xdr:cNvSpPr/>
      </xdr:nvSpPr>
      <xdr:spPr>
        <a:xfrm>
          <a:off x="11487150" y="9144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114300</xdr:rowOff>
    </xdr:from>
    <xdr:to>
      <xdr:col>71</xdr:col>
      <xdr:colOff>177800</xdr:colOff>
      <xdr:row>57</xdr:row>
      <xdr:rowOff>11430</xdr:rowOff>
    </xdr:to>
    <xdr:cxnSp macro="">
      <xdr:nvCxnSpPr>
        <xdr:cNvPr id="660" name="直線コネクタ 659">
          <a:extLst>
            <a:ext uri="{FF2B5EF4-FFF2-40B4-BE49-F238E27FC236}">
              <a16:creationId xmlns:a16="http://schemas.microsoft.com/office/drawing/2014/main" id="{59D9BA16-3402-400E-84C5-83668CE70F2C}"/>
            </a:ext>
          </a:extLst>
        </xdr:cNvPr>
        <xdr:cNvCxnSpPr/>
      </xdr:nvCxnSpPr>
      <xdr:spPr>
        <a:xfrm>
          <a:off x="11534775" y="9191625"/>
          <a:ext cx="80962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3250CFE0-914B-4A0D-9846-A04285285117}"/>
            </a:ext>
          </a:extLst>
        </xdr:cNvPr>
        <xdr:cNvSpPr txBox="1"/>
      </xdr:nvSpPr>
      <xdr:spPr>
        <a:xfrm>
          <a:off x="13745219"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B0D42E75-76D9-4791-99ED-F1802E260AA4}"/>
            </a:ext>
          </a:extLst>
        </xdr:cNvPr>
        <xdr:cNvSpPr txBox="1"/>
      </xdr:nvSpPr>
      <xdr:spPr>
        <a:xfrm>
          <a:off x="12964169" y="968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78122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949C799B-7B22-44CA-96D9-9A68C6B5D2C2}"/>
            </a:ext>
          </a:extLst>
        </xdr:cNvPr>
        <xdr:cNvSpPr txBox="1"/>
      </xdr:nvSpPr>
      <xdr:spPr>
        <a:xfrm>
          <a:off x="12164069" y="9641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9542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92F7376C-780F-4EE7-98F6-1EB4BA176C74}"/>
            </a:ext>
          </a:extLst>
        </xdr:cNvPr>
        <xdr:cNvSpPr txBox="1"/>
      </xdr:nvSpPr>
      <xdr:spPr>
        <a:xfrm>
          <a:off x="11354444" y="956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2557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E07AAADE-7290-4CF0-950F-5E95244E14A2}"/>
            </a:ext>
          </a:extLst>
        </xdr:cNvPr>
        <xdr:cNvSpPr txBox="1"/>
      </xdr:nvSpPr>
      <xdr:spPr>
        <a:xfrm>
          <a:off x="13745219" y="907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128287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9795D65-F6DD-4A40-94E4-D0DFA9D6A0EC}"/>
            </a:ext>
          </a:extLst>
        </xdr:cNvPr>
        <xdr:cNvSpPr txBox="1"/>
      </xdr:nvSpPr>
      <xdr:spPr>
        <a:xfrm>
          <a:off x="12964169" y="904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78757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FC370379-FB3E-4FF5-8D3F-C56DE79A83FF}"/>
            </a:ext>
          </a:extLst>
        </xdr:cNvPr>
        <xdr:cNvSpPr txBox="1"/>
      </xdr:nvSpPr>
      <xdr:spPr>
        <a:xfrm>
          <a:off x="12164069" y="899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10177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D6F59DE1-22AB-416E-AC4E-ACB765C43C78}"/>
            </a:ext>
          </a:extLst>
        </xdr:cNvPr>
        <xdr:cNvSpPr txBox="1"/>
      </xdr:nvSpPr>
      <xdr:spPr>
        <a:xfrm>
          <a:off x="11354444" y="892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F7AA287D-0E97-44CF-9250-C63A73DB24D2}"/>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55C4DFFE-8045-44DE-A3CA-DE8892211E9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1D718FD2-DC70-4F24-A4A3-4A1CD9E2323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D9FA3F89-0F69-4A78-A094-4F2118A294C5}"/>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3D5DEC2E-4FB7-4E23-8369-0F4E16E1BD11}"/>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700DFB7-4B36-41CF-BB48-FD499D505823}"/>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500E093F-EF34-4DE9-BADA-32034C74A89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4E271C3-887C-449E-A34D-AD2434CF1662}"/>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BB771DB-9C2F-4E40-A364-20041C6063C6}"/>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40CECBD0-E8AB-413A-BEB0-D70BCFF1BF3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DEEE3D3F-66F9-41F2-B750-D8A585927EAB}"/>
            </a:ext>
          </a:extLst>
        </xdr:cNvPr>
        <xdr:cNvCxnSpPr/>
      </xdr:nvCxnSpPr>
      <xdr:spPr>
        <a:xfrm>
          <a:off x="16459200" y="10534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220E446A-A8E4-4B05-82AA-CB2808F606D5}"/>
            </a:ext>
          </a:extLst>
        </xdr:cNvPr>
        <xdr:cNvSpPr txBox="1"/>
      </xdr:nvSpPr>
      <xdr:spPr>
        <a:xfrm>
          <a:off x="16052346" y="1039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4758C896-5113-4058-9920-6BF7F37DDF5E}"/>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402A8AD6-784B-4524-8D59-AE4F6F308AB0}"/>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37A0A65A-D90C-400E-94FA-46260B85E175}"/>
            </a:ext>
          </a:extLst>
        </xdr:cNvPr>
        <xdr:cNvCxnSpPr/>
      </xdr:nvCxnSpPr>
      <xdr:spPr>
        <a:xfrm>
          <a:off x="16459200" y="1000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3A523861-047D-41B2-B8AF-B5FAEF4ACC1F}"/>
            </a:ext>
          </a:extLst>
        </xdr:cNvPr>
        <xdr:cNvSpPr txBox="1"/>
      </xdr:nvSpPr>
      <xdr:spPr>
        <a:xfrm>
          <a:off x="16052346" y="986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B763FBD3-1411-4435-8A1C-292CEC31C7B3}"/>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08735A8F-81E1-4CE9-849D-C2CEC1DBDCFA}"/>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921B9A34-D995-4EE4-B5E7-45884B4CFE45}"/>
            </a:ext>
          </a:extLst>
        </xdr:cNvPr>
        <xdr:cNvCxnSpPr/>
      </xdr:nvCxnSpPr>
      <xdr:spPr>
        <a:xfrm>
          <a:off x="16459200" y="9458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FEABFF5F-D621-4DBC-A0DF-7D4C1DE823C6}"/>
            </a:ext>
          </a:extLst>
        </xdr:cNvPr>
        <xdr:cNvSpPr txBox="1"/>
      </xdr:nvSpPr>
      <xdr:spPr>
        <a:xfrm>
          <a:off x="16052346" y="9322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6F03AAF5-E633-4BF8-9AEE-9F60D7341D7C}"/>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5BEF14C4-DBE7-4EC1-A091-18E307585A31}"/>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24809D73-3CF6-40E0-8871-DCE210107DC0}"/>
            </a:ext>
          </a:extLst>
        </xdr:cNvPr>
        <xdr:cNvCxnSpPr/>
      </xdr:nvCxnSpPr>
      <xdr:spPr>
        <a:xfrm>
          <a:off x="16459200" y="891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BB08C9D8-CE6F-474D-8614-2616499A590E}"/>
            </a:ext>
          </a:extLst>
        </xdr:cNvPr>
        <xdr:cNvSpPr txBox="1"/>
      </xdr:nvSpPr>
      <xdr:spPr>
        <a:xfrm>
          <a:off x="16052346" y="877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563A1590-4BA4-4E57-AA62-586A380F3A20}"/>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8DAE461C-DB81-4421-99EB-8A8EDDB1B6F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A7969087-25C3-412C-89F1-75CDA5C12AC0}"/>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591DD9A0-AAAA-432C-B55B-E861B904DBC1}"/>
            </a:ext>
          </a:extLst>
        </xdr:cNvPr>
        <xdr:cNvCxnSpPr/>
      </xdr:nvCxnSpPr>
      <xdr:spPr>
        <a:xfrm flipV="1">
          <a:off x="19954239" y="9077325"/>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2D7350B2-FA38-4AD5-80FA-C9911DA898F9}"/>
            </a:ext>
          </a:extLst>
        </xdr:cNvPr>
        <xdr:cNvSpPr txBox="1"/>
      </xdr:nvSpPr>
      <xdr:spPr>
        <a:xfrm>
          <a:off x="19992975" y="1037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6FA2A8C9-497F-41CC-AE9C-A42D88E2BC31}"/>
            </a:ext>
          </a:extLst>
        </xdr:cNvPr>
        <xdr:cNvCxnSpPr/>
      </xdr:nvCxnSpPr>
      <xdr:spPr>
        <a:xfrm>
          <a:off x="19878675" y="10372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57CD1332-8629-4128-A659-64F67901D844}"/>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794985E6-F4C0-45D5-B2D7-7681BBD227E4}"/>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D6EA3917-F56C-410C-B9CE-BE5440E69E17}"/>
            </a:ext>
          </a:extLst>
        </xdr:cNvPr>
        <xdr:cNvSpPr txBox="1"/>
      </xdr:nvSpPr>
      <xdr:spPr>
        <a:xfrm>
          <a:off x="19992975" y="9792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0503B539-1D61-4E2E-95EC-E020B030D7BE}"/>
            </a:ext>
          </a:extLst>
        </xdr:cNvPr>
        <xdr:cNvSpPr/>
      </xdr:nvSpPr>
      <xdr:spPr>
        <a:xfrm>
          <a:off x="19897725" y="98171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E2745461-A720-44C8-879E-8C3272E36A4C}"/>
            </a:ext>
          </a:extLst>
        </xdr:cNvPr>
        <xdr:cNvSpPr/>
      </xdr:nvSpPr>
      <xdr:spPr>
        <a:xfrm>
          <a:off x="19154775" y="98171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232366C9-25AD-4C3F-9648-5487412207CD}"/>
            </a:ext>
          </a:extLst>
        </xdr:cNvPr>
        <xdr:cNvSpPr/>
      </xdr:nvSpPr>
      <xdr:spPr>
        <a:xfrm>
          <a:off x="18345150" y="98742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C2E79748-20F8-4C0F-8DE9-6547E14E3D69}"/>
            </a:ext>
          </a:extLst>
        </xdr:cNvPr>
        <xdr:cNvSpPr/>
      </xdr:nvSpPr>
      <xdr:spPr>
        <a:xfrm>
          <a:off x="17554575" y="98742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6FA0308E-A727-46F0-99E3-24C0AC4E5EFB}"/>
            </a:ext>
          </a:extLst>
        </xdr:cNvPr>
        <xdr:cNvSpPr/>
      </xdr:nvSpPr>
      <xdr:spPr>
        <a:xfrm>
          <a:off x="16754475" y="99218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31207A7-313A-4FE9-AB4D-9CD470A2257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0D36196-D848-4A5D-A2A5-9A186AE6D04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4D259E9A-CBE3-4241-8C1B-CC26CF4AE87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70404443-E7BE-48E8-BF88-C5881F585781}"/>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D12514C-2E6E-490D-8574-335954054D7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xdr:rowOff>
    </xdr:from>
    <xdr:to>
      <xdr:col>116</xdr:col>
      <xdr:colOff>114300</xdr:colOff>
      <xdr:row>60</xdr:row>
      <xdr:rowOff>107950</xdr:rowOff>
    </xdr:to>
    <xdr:sp macro="" textlink="">
      <xdr:nvSpPr>
        <xdr:cNvPr id="712" name="楕円 711">
          <a:extLst>
            <a:ext uri="{FF2B5EF4-FFF2-40B4-BE49-F238E27FC236}">
              <a16:creationId xmlns:a16="http://schemas.microsoft.com/office/drawing/2014/main" id="{A208F7F9-4CF2-4DC5-BDBE-D84B291DA451}"/>
            </a:ext>
          </a:extLst>
        </xdr:cNvPr>
        <xdr:cNvSpPr/>
      </xdr:nvSpPr>
      <xdr:spPr>
        <a:xfrm>
          <a:off x="19897725" y="973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29227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2664DC23-B4F2-4D87-A21B-4BAD76B48FEB}"/>
            </a:ext>
          </a:extLst>
        </xdr:cNvPr>
        <xdr:cNvSpPr txBox="1"/>
      </xdr:nvSpPr>
      <xdr:spPr>
        <a:xfrm>
          <a:off x="19992975" y="9589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6350</xdr:rowOff>
    </xdr:from>
    <xdr:to>
      <xdr:col>112</xdr:col>
      <xdr:colOff>38100</xdr:colOff>
      <xdr:row>60</xdr:row>
      <xdr:rowOff>107950</xdr:rowOff>
    </xdr:to>
    <xdr:sp macro="" textlink="">
      <xdr:nvSpPr>
        <xdr:cNvPr id="714" name="楕円 713">
          <a:extLst>
            <a:ext uri="{FF2B5EF4-FFF2-40B4-BE49-F238E27FC236}">
              <a16:creationId xmlns:a16="http://schemas.microsoft.com/office/drawing/2014/main" id="{88DC2950-4787-4FE9-95BF-3E8FBC93E671}"/>
            </a:ext>
          </a:extLst>
        </xdr:cNvPr>
        <xdr:cNvSpPr/>
      </xdr:nvSpPr>
      <xdr:spPr>
        <a:xfrm>
          <a:off x="19154775" y="973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57150</xdr:rowOff>
    </xdr:from>
    <xdr:to>
      <xdr:col>116</xdr:col>
      <xdr:colOff>63500</xdr:colOff>
      <xdr:row>60</xdr:row>
      <xdr:rowOff>57150</xdr:rowOff>
    </xdr:to>
    <xdr:cxnSp macro="">
      <xdr:nvCxnSpPr>
        <xdr:cNvPr id="715" name="直線コネクタ 714">
          <a:extLst>
            <a:ext uri="{FF2B5EF4-FFF2-40B4-BE49-F238E27FC236}">
              <a16:creationId xmlns:a16="http://schemas.microsoft.com/office/drawing/2014/main" id="{8ACB28A5-6040-4B5A-A00D-1FB9230E654E}"/>
            </a:ext>
          </a:extLst>
        </xdr:cNvPr>
        <xdr:cNvCxnSpPr/>
      </xdr:nvCxnSpPr>
      <xdr:spPr>
        <a:xfrm>
          <a:off x="19202400" y="978217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6350</xdr:rowOff>
    </xdr:from>
    <xdr:to>
      <xdr:col>107</xdr:col>
      <xdr:colOff>101600</xdr:colOff>
      <xdr:row>60</xdr:row>
      <xdr:rowOff>107950</xdr:rowOff>
    </xdr:to>
    <xdr:sp macro="" textlink="">
      <xdr:nvSpPr>
        <xdr:cNvPr id="716" name="楕円 715">
          <a:extLst>
            <a:ext uri="{FF2B5EF4-FFF2-40B4-BE49-F238E27FC236}">
              <a16:creationId xmlns:a16="http://schemas.microsoft.com/office/drawing/2014/main" id="{63121D66-B7DB-4107-A445-AC42A5F1D8DE}"/>
            </a:ext>
          </a:extLst>
        </xdr:cNvPr>
        <xdr:cNvSpPr/>
      </xdr:nvSpPr>
      <xdr:spPr>
        <a:xfrm>
          <a:off x="18345150" y="9734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57150</xdr:rowOff>
    </xdr:from>
    <xdr:to>
      <xdr:col>111</xdr:col>
      <xdr:colOff>177800</xdr:colOff>
      <xdr:row>60</xdr:row>
      <xdr:rowOff>57150</xdr:rowOff>
    </xdr:to>
    <xdr:cxnSp macro="">
      <xdr:nvCxnSpPr>
        <xdr:cNvPr id="717" name="直線コネクタ 716">
          <a:extLst>
            <a:ext uri="{FF2B5EF4-FFF2-40B4-BE49-F238E27FC236}">
              <a16:creationId xmlns:a16="http://schemas.microsoft.com/office/drawing/2014/main" id="{9E1065A6-EBC2-417B-9D8C-177B98A1F556}"/>
            </a:ext>
          </a:extLst>
        </xdr:cNvPr>
        <xdr:cNvCxnSpPr/>
      </xdr:nvCxnSpPr>
      <xdr:spPr>
        <a:xfrm>
          <a:off x="18392775" y="978217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6350</xdr:rowOff>
    </xdr:from>
    <xdr:to>
      <xdr:col>102</xdr:col>
      <xdr:colOff>165100</xdr:colOff>
      <xdr:row>60</xdr:row>
      <xdr:rowOff>107950</xdr:rowOff>
    </xdr:to>
    <xdr:sp macro="" textlink="">
      <xdr:nvSpPr>
        <xdr:cNvPr id="718" name="楕円 717">
          <a:extLst>
            <a:ext uri="{FF2B5EF4-FFF2-40B4-BE49-F238E27FC236}">
              <a16:creationId xmlns:a16="http://schemas.microsoft.com/office/drawing/2014/main" id="{9D356609-53EA-4B96-8BD4-BA48D7811E0C}"/>
            </a:ext>
          </a:extLst>
        </xdr:cNvPr>
        <xdr:cNvSpPr/>
      </xdr:nvSpPr>
      <xdr:spPr>
        <a:xfrm>
          <a:off x="17554575" y="9734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57150</xdr:rowOff>
    </xdr:from>
    <xdr:to>
      <xdr:col>107</xdr:col>
      <xdr:colOff>50800</xdr:colOff>
      <xdr:row>60</xdr:row>
      <xdr:rowOff>57150</xdr:rowOff>
    </xdr:to>
    <xdr:cxnSp macro="">
      <xdr:nvCxnSpPr>
        <xdr:cNvPr id="719" name="直線コネクタ 718">
          <a:extLst>
            <a:ext uri="{FF2B5EF4-FFF2-40B4-BE49-F238E27FC236}">
              <a16:creationId xmlns:a16="http://schemas.microsoft.com/office/drawing/2014/main" id="{5A3B8CC0-517E-42DF-8330-01FF1BFAEDF6}"/>
            </a:ext>
          </a:extLst>
        </xdr:cNvPr>
        <xdr:cNvCxnSpPr/>
      </xdr:nvCxnSpPr>
      <xdr:spPr>
        <a:xfrm>
          <a:off x="17602200" y="978217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xdr:rowOff>
    </xdr:from>
    <xdr:to>
      <xdr:col>98</xdr:col>
      <xdr:colOff>38100</xdr:colOff>
      <xdr:row>60</xdr:row>
      <xdr:rowOff>107950</xdr:rowOff>
    </xdr:to>
    <xdr:sp macro="" textlink="">
      <xdr:nvSpPr>
        <xdr:cNvPr id="720" name="楕円 719">
          <a:extLst>
            <a:ext uri="{FF2B5EF4-FFF2-40B4-BE49-F238E27FC236}">
              <a16:creationId xmlns:a16="http://schemas.microsoft.com/office/drawing/2014/main" id="{1CD9DC6D-5E55-428D-B4C9-D264A50B45FC}"/>
            </a:ext>
          </a:extLst>
        </xdr:cNvPr>
        <xdr:cNvSpPr/>
      </xdr:nvSpPr>
      <xdr:spPr>
        <a:xfrm>
          <a:off x="16754475" y="9734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57150</xdr:rowOff>
    </xdr:from>
    <xdr:to>
      <xdr:col>102</xdr:col>
      <xdr:colOff>114300</xdr:colOff>
      <xdr:row>60</xdr:row>
      <xdr:rowOff>57150</xdr:rowOff>
    </xdr:to>
    <xdr:cxnSp macro="">
      <xdr:nvCxnSpPr>
        <xdr:cNvPr id="721" name="直線コネクタ 720">
          <a:extLst>
            <a:ext uri="{FF2B5EF4-FFF2-40B4-BE49-F238E27FC236}">
              <a16:creationId xmlns:a16="http://schemas.microsoft.com/office/drawing/2014/main" id="{84155BC7-DD2C-4A81-B8B6-1DD74830FDB3}"/>
            </a:ext>
          </a:extLst>
        </xdr:cNvPr>
        <xdr:cNvCxnSpPr/>
      </xdr:nvCxnSpPr>
      <xdr:spPr>
        <a:xfrm>
          <a:off x="16802100" y="9782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0DEA8057-5434-450E-B328-D6CE69A53D9D}"/>
            </a:ext>
          </a:extLst>
        </xdr:cNvPr>
        <xdr:cNvSpPr txBox="1"/>
      </xdr:nvSpPr>
      <xdr:spPr>
        <a:xfrm>
          <a:off x="18983402"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E08751E2-CB89-4BBA-B418-BE243E107816}"/>
            </a:ext>
          </a:extLst>
        </xdr:cNvPr>
        <xdr:cNvSpPr txBox="1"/>
      </xdr:nvSpPr>
      <xdr:spPr>
        <a:xfrm>
          <a:off x="18183302"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E1E7B5FB-1EEF-449F-9B76-AC0C7502CCD1}"/>
            </a:ext>
          </a:extLst>
        </xdr:cNvPr>
        <xdr:cNvSpPr txBox="1"/>
      </xdr:nvSpPr>
      <xdr:spPr>
        <a:xfrm>
          <a:off x="17383202" y="995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50CD4116-0946-4875-BD71-3B0EF68D7173}"/>
            </a:ext>
          </a:extLst>
        </xdr:cNvPr>
        <xdr:cNvSpPr txBox="1"/>
      </xdr:nvSpPr>
      <xdr:spPr>
        <a:xfrm>
          <a:off x="165926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124477</xdr:rowOff>
    </xdr:from>
    <xdr:ext cx="469744" cy="259045"/>
    <xdr:sp macro="" textlink="">
      <xdr:nvSpPr>
        <xdr:cNvPr id="726" name="n_1mainValue【保健センター・保健所】&#10;一人当たり面積">
          <a:extLst>
            <a:ext uri="{FF2B5EF4-FFF2-40B4-BE49-F238E27FC236}">
              <a16:creationId xmlns:a16="http://schemas.microsoft.com/office/drawing/2014/main" id="{07592D49-FAFF-4216-B3B6-6EDAE435F02E}"/>
            </a:ext>
          </a:extLst>
        </xdr:cNvPr>
        <xdr:cNvSpPr txBox="1"/>
      </xdr:nvSpPr>
      <xdr:spPr>
        <a:xfrm>
          <a:off x="189834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124477</xdr:rowOff>
    </xdr:from>
    <xdr:ext cx="469744" cy="259045"/>
    <xdr:sp macro="" textlink="">
      <xdr:nvSpPr>
        <xdr:cNvPr id="727" name="n_2mainValue【保健センター・保健所】&#10;一人当たり面積">
          <a:extLst>
            <a:ext uri="{FF2B5EF4-FFF2-40B4-BE49-F238E27FC236}">
              <a16:creationId xmlns:a16="http://schemas.microsoft.com/office/drawing/2014/main" id="{6080AB0B-FF7F-432A-B963-5B39EE7B3CB0}"/>
            </a:ext>
          </a:extLst>
        </xdr:cNvPr>
        <xdr:cNvSpPr txBox="1"/>
      </xdr:nvSpPr>
      <xdr:spPr>
        <a:xfrm>
          <a:off x="181833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124477</xdr:rowOff>
    </xdr:from>
    <xdr:ext cx="469744" cy="259045"/>
    <xdr:sp macro="" textlink="">
      <xdr:nvSpPr>
        <xdr:cNvPr id="728" name="n_3mainValue【保健センター・保健所】&#10;一人当たり面積">
          <a:extLst>
            <a:ext uri="{FF2B5EF4-FFF2-40B4-BE49-F238E27FC236}">
              <a16:creationId xmlns:a16="http://schemas.microsoft.com/office/drawing/2014/main" id="{9113E4ED-6411-41C4-8A29-B0FC81F12E11}"/>
            </a:ext>
          </a:extLst>
        </xdr:cNvPr>
        <xdr:cNvSpPr txBox="1"/>
      </xdr:nvSpPr>
      <xdr:spPr>
        <a:xfrm>
          <a:off x="17383202"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124477</xdr:rowOff>
    </xdr:from>
    <xdr:ext cx="469744" cy="259045"/>
    <xdr:sp macro="" textlink="">
      <xdr:nvSpPr>
        <xdr:cNvPr id="729" name="n_4mainValue【保健センター・保健所】&#10;一人当たり面積">
          <a:extLst>
            <a:ext uri="{FF2B5EF4-FFF2-40B4-BE49-F238E27FC236}">
              <a16:creationId xmlns:a16="http://schemas.microsoft.com/office/drawing/2014/main" id="{4573F7C7-487E-42E2-93E5-682D4CD09CFA}"/>
            </a:ext>
          </a:extLst>
        </xdr:cNvPr>
        <xdr:cNvSpPr txBox="1"/>
      </xdr:nvSpPr>
      <xdr:spPr>
        <a:xfrm>
          <a:off x="16592627" y="952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A64A384D-D906-42FD-AB09-BD32BD3816AC}"/>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9C966A95-E9CE-48A5-9223-6F78EDC00A6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144E7DE1-F982-4E11-B8BD-051CD6A75D4B}"/>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37568689-F3CF-4517-821F-7FA4D4DF0859}"/>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BD81183D-8DCC-412B-A23D-546C45E26DD7}"/>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B9A0842D-6F9D-4059-B405-016716D983A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5051D1FF-D911-47B7-8D4F-7265C2039CE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3574C1CF-82C6-4E25-B209-21A3C8145BC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20F3A2E1-06E9-4DB6-9234-5EB1F0D7D0F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413CB326-650C-41B4-8375-B1CC068E1EE4}"/>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6624B38-6369-44C8-A074-601231D8ACB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7D439E2C-C09A-4609-B492-35A566853384}"/>
            </a:ext>
          </a:extLst>
        </xdr:cNvPr>
        <xdr:cNvCxnSpPr/>
      </xdr:nvCxnSpPr>
      <xdr:spPr>
        <a:xfrm>
          <a:off x="11210925" y="13973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21AC1858-5E88-4E9B-A625-ABF6A6031F2C}"/>
            </a:ext>
          </a:extLst>
        </xdr:cNvPr>
        <xdr:cNvSpPr txBox="1"/>
      </xdr:nvSpPr>
      <xdr:spPr>
        <a:xfrm>
          <a:off x="10845966" y="13837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72FEEA21-82BE-4135-B5B0-108A8FFADC28}"/>
            </a:ext>
          </a:extLst>
        </xdr:cNvPr>
        <xdr:cNvCxnSpPr/>
      </xdr:nvCxnSpPr>
      <xdr:spPr>
        <a:xfrm>
          <a:off x="11210925" y="135445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4741881B-6788-439E-BF5D-38FD2FE982BC}"/>
            </a:ext>
          </a:extLst>
        </xdr:cNvPr>
        <xdr:cNvSpPr txBox="1"/>
      </xdr:nvSpPr>
      <xdr:spPr>
        <a:xfrm>
          <a:off x="10845966"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C1811182-E9AF-42DB-9E5F-BC4D2E7BD772}"/>
            </a:ext>
          </a:extLst>
        </xdr:cNvPr>
        <xdr:cNvCxnSpPr/>
      </xdr:nvCxnSpPr>
      <xdr:spPr>
        <a:xfrm>
          <a:off x="11210925" y="13115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E21AD190-6B1C-4671-97BC-4C04320B70B5}"/>
            </a:ext>
          </a:extLst>
        </xdr:cNvPr>
        <xdr:cNvSpPr txBox="1"/>
      </xdr:nvSpPr>
      <xdr:spPr>
        <a:xfrm>
          <a:off x="10845966"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BABC9C05-C8F5-4EA8-813C-68F868AB4FBA}"/>
            </a:ext>
          </a:extLst>
        </xdr:cNvPr>
        <xdr:cNvCxnSpPr/>
      </xdr:nvCxnSpPr>
      <xdr:spPr>
        <a:xfrm>
          <a:off x="11210925" y="126777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29A12F91-EC76-4B0A-A8AA-8C54FF13DDD2}"/>
            </a:ext>
          </a:extLst>
        </xdr:cNvPr>
        <xdr:cNvSpPr txBox="1"/>
      </xdr:nvSpPr>
      <xdr:spPr>
        <a:xfrm>
          <a:off x="10845966"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D8C9CA88-2482-4D51-9364-24B1CBD61C72}"/>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603D660D-BBC1-42E8-8B05-2445D994F8D1}"/>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2A0D5E60-C41B-4673-82F1-FF1285ED859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DF76D8C2-E115-40F5-B45B-90DE2541C1A4}"/>
            </a:ext>
          </a:extLst>
        </xdr:cNvPr>
        <xdr:cNvCxnSpPr/>
      </xdr:nvCxnSpPr>
      <xdr:spPr>
        <a:xfrm flipV="1">
          <a:off x="14696439" y="12937998"/>
          <a:ext cx="0" cy="1141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05CC55D0-0C76-41BA-943D-C8E3743294B1}"/>
            </a:ext>
          </a:extLst>
        </xdr:cNvPr>
        <xdr:cNvSpPr txBox="1"/>
      </xdr:nvSpPr>
      <xdr:spPr>
        <a:xfrm>
          <a:off x="14735175" y="14076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EA039FAA-90F9-4B3E-AF71-20903192C1F0}"/>
            </a:ext>
          </a:extLst>
        </xdr:cNvPr>
        <xdr:cNvCxnSpPr/>
      </xdr:nvCxnSpPr>
      <xdr:spPr>
        <a:xfrm>
          <a:off x="14611350" y="140792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3CCEFD25-4565-42AA-B6A9-FCF0D62C3D2B}"/>
            </a:ext>
          </a:extLst>
        </xdr:cNvPr>
        <xdr:cNvSpPr txBox="1"/>
      </xdr:nvSpPr>
      <xdr:spPr>
        <a:xfrm>
          <a:off x="14735175" y="1272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51E0EF26-CBA1-4ACF-A048-3459FCEE0284}"/>
            </a:ext>
          </a:extLst>
        </xdr:cNvPr>
        <xdr:cNvCxnSpPr/>
      </xdr:nvCxnSpPr>
      <xdr:spPr>
        <a:xfrm>
          <a:off x="14611350" y="129379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E6C0F50B-4DC8-468E-9536-2E10C1708150}"/>
            </a:ext>
          </a:extLst>
        </xdr:cNvPr>
        <xdr:cNvSpPr txBox="1"/>
      </xdr:nvSpPr>
      <xdr:spPr>
        <a:xfrm>
          <a:off x="14735175" y="135370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F0EBBB38-2D6C-44B8-A9A7-67E776E539F2}"/>
            </a:ext>
          </a:extLst>
        </xdr:cNvPr>
        <xdr:cNvSpPr/>
      </xdr:nvSpPr>
      <xdr:spPr>
        <a:xfrm>
          <a:off x="14649450" y="135522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DE4C96C8-24CA-4175-AC23-5422EDFB02E9}"/>
            </a:ext>
          </a:extLst>
        </xdr:cNvPr>
        <xdr:cNvSpPr/>
      </xdr:nvSpPr>
      <xdr:spPr>
        <a:xfrm>
          <a:off x="13887450" y="135522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723FBD8B-8D8E-4EFA-AA92-330D5CE6DB98}"/>
            </a:ext>
          </a:extLst>
        </xdr:cNvPr>
        <xdr:cNvSpPr/>
      </xdr:nvSpPr>
      <xdr:spPr>
        <a:xfrm>
          <a:off x="13096875" y="1351343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94524A10-F1AF-4A38-B65B-6003CA4A2267}"/>
            </a:ext>
          </a:extLst>
        </xdr:cNvPr>
        <xdr:cNvSpPr/>
      </xdr:nvSpPr>
      <xdr:spPr>
        <a:xfrm>
          <a:off x="12296775" y="135257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757098ED-5886-498D-8AEE-D7D52E408D4C}"/>
            </a:ext>
          </a:extLst>
        </xdr:cNvPr>
        <xdr:cNvSpPr/>
      </xdr:nvSpPr>
      <xdr:spPr>
        <a:xfrm>
          <a:off x="11487150" y="134974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A8F6F1-DDF2-4740-B6CB-4F4960B8868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1957AD29-7175-40A4-8D57-A76F6C71644F}"/>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C76E6F43-9C47-41CF-B6FB-7C9097CCF87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CC05E6DD-CE5D-4922-99B5-D69327E5246F}"/>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AF6FDBF-92B8-42A8-AE36-F57F6AB90D2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xdr:rowOff>
    </xdr:from>
    <xdr:to>
      <xdr:col>85</xdr:col>
      <xdr:colOff>177800</xdr:colOff>
      <xdr:row>82</xdr:row>
      <xdr:rowOff>118618</xdr:rowOff>
    </xdr:to>
    <xdr:sp macro="" textlink="">
      <xdr:nvSpPr>
        <xdr:cNvPr id="768" name="楕円 767">
          <a:extLst>
            <a:ext uri="{FF2B5EF4-FFF2-40B4-BE49-F238E27FC236}">
              <a16:creationId xmlns:a16="http://schemas.microsoft.com/office/drawing/2014/main" id="{3C56223E-D681-44E8-90DF-327661ADA6ED}"/>
            </a:ext>
          </a:extLst>
        </xdr:cNvPr>
        <xdr:cNvSpPr/>
      </xdr:nvSpPr>
      <xdr:spPr>
        <a:xfrm>
          <a:off x="14649450" y="1330439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39895</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13A53346-D1F7-4B3E-8548-8816AE3471B8}"/>
            </a:ext>
          </a:extLst>
        </xdr:cNvPr>
        <xdr:cNvSpPr txBox="1"/>
      </xdr:nvSpPr>
      <xdr:spPr>
        <a:xfrm>
          <a:off x="14735175" y="1316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770" name="楕円 769">
          <a:extLst>
            <a:ext uri="{FF2B5EF4-FFF2-40B4-BE49-F238E27FC236}">
              <a16:creationId xmlns:a16="http://schemas.microsoft.com/office/drawing/2014/main" id="{5B2F558D-289F-4A0B-8DEE-D49F03C8CF18}"/>
            </a:ext>
          </a:extLst>
        </xdr:cNvPr>
        <xdr:cNvSpPr/>
      </xdr:nvSpPr>
      <xdr:spPr>
        <a:xfrm>
          <a:off x="13887450" y="132673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24385</xdr:rowOff>
    </xdr:from>
    <xdr:to>
      <xdr:col>85</xdr:col>
      <xdr:colOff>127000</xdr:colOff>
      <xdr:row>82</xdr:row>
      <xdr:rowOff>67818</xdr:rowOff>
    </xdr:to>
    <xdr:cxnSp macro="">
      <xdr:nvCxnSpPr>
        <xdr:cNvPr id="771" name="直線コネクタ 770">
          <a:extLst>
            <a:ext uri="{FF2B5EF4-FFF2-40B4-BE49-F238E27FC236}">
              <a16:creationId xmlns:a16="http://schemas.microsoft.com/office/drawing/2014/main" id="{94FA03B8-B8AE-416B-B4F7-5120CD1950B0}"/>
            </a:ext>
          </a:extLst>
        </xdr:cNvPr>
        <xdr:cNvCxnSpPr/>
      </xdr:nvCxnSpPr>
      <xdr:spPr>
        <a:xfrm>
          <a:off x="13935075" y="13314935"/>
          <a:ext cx="762000" cy="3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72" name="楕円 771">
          <a:extLst>
            <a:ext uri="{FF2B5EF4-FFF2-40B4-BE49-F238E27FC236}">
              <a16:creationId xmlns:a16="http://schemas.microsoft.com/office/drawing/2014/main" id="{3010FF9C-75E6-4E52-B4CD-E15461278F2F}"/>
            </a:ext>
          </a:extLst>
        </xdr:cNvPr>
        <xdr:cNvSpPr/>
      </xdr:nvSpPr>
      <xdr:spPr>
        <a:xfrm>
          <a:off x="13096875" y="13308964"/>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24385</xdr:rowOff>
    </xdr:from>
    <xdr:to>
      <xdr:col>81</xdr:col>
      <xdr:colOff>50800</xdr:colOff>
      <xdr:row>82</xdr:row>
      <xdr:rowOff>72389</xdr:rowOff>
    </xdr:to>
    <xdr:cxnSp macro="">
      <xdr:nvCxnSpPr>
        <xdr:cNvPr id="773" name="直線コネクタ 772">
          <a:extLst>
            <a:ext uri="{FF2B5EF4-FFF2-40B4-BE49-F238E27FC236}">
              <a16:creationId xmlns:a16="http://schemas.microsoft.com/office/drawing/2014/main" id="{1E4CB73D-66AF-42A2-8B9A-BCAD88338B7D}"/>
            </a:ext>
          </a:extLst>
        </xdr:cNvPr>
        <xdr:cNvCxnSpPr/>
      </xdr:nvCxnSpPr>
      <xdr:spPr>
        <a:xfrm flipV="1">
          <a:off x="13144500" y="13314935"/>
          <a:ext cx="790575" cy="4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106172</xdr:rowOff>
    </xdr:from>
    <xdr:to>
      <xdr:col>72</xdr:col>
      <xdr:colOff>38100</xdr:colOff>
      <xdr:row>83</xdr:row>
      <xdr:rowOff>36322</xdr:rowOff>
    </xdr:to>
    <xdr:sp macro="" textlink="">
      <xdr:nvSpPr>
        <xdr:cNvPr id="774" name="楕円 773">
          <a:extLst>
            <a:ext uri="{FF2B5EF4-FFF2-40B4-BE49-F238E27FC236}">
              <a16:creationId xmlns:a16="http://schemas.microsoft.com/office/drawing/2014/main" id="{EF11E8A7-489C-4983-8D36-03C835668F29}"/>
            </a:ext>
          </a:extLst>
        </xdr:cNvPr>
        <xdr:cNvSpPr/>
      </xdr:nvSpPr>
      <xdr:spPr>
        <a:xfrm>
          <a:off x="12296775" y="133903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72389</xdr:rowOff>
    </xdr:from>
    <xdr:to>
      <xdr:col>76</xdr:col>
      <xdr:colOff>114300</xdr:colOff>
      <xdr:row>82</xdr:row>
      <xdr:rowOff>156972</xdr:rowOff>
    </xdr:to>
    <xdr:cxnSp macro="">
      <xdr:nvCxnSpPr>
        <xdr:cNvPr id="775" name="直線コネクタ 774">
          <a:extLst>
            <a:ext uri="{FF2B5EF4-FFF2-40B4-BE49-F238E27FC236}">
              <a16:creationId xmlns:a16="http://schemas.microsoft.com/office/drawing/2014/main" id="{AA833984-D3B9-4E91-8A2E-D2D23CD6FF61}"/>
            </a:ext>
          </a:extLst>
        </xdr:cNvPr>
        <xdr:cNvCxnSpPr/>
      </xdr:nvCxnSpPr>
      <xdr:spPr>
        <a:xfrm flipV="1">
          <a:off x="12344400" y="13356589"/>
          <a:ext cx="800100" cy="9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44450</xdr:rowOff>
    </xdr:from>
    <xdr:to>
      <xdr:col>67</xdr:col>
      <xdr:colOff>101600</xdr:colOff>
      <xdr:row>82</xdr:row>
      <xdr:rowOff>146050</xdr:rowOff>
    </xdr:to>
    <xdr:sp macro="" textlink="">
      <xdr:nvSpPr>
        <xdr:cNvPr id="776" name="楕円 775">
          <a:extLst>
            <a:ext uri="{FF2B5EF4-FFF2-40B4-BE49-F238E27FC236}">
              <a16:creationId xmlns:a16="http://schemas.microsoft.com/office/drawing/2014/main" id="{4FEE47A5-C7A8-4142-8FB0-B7E122440D19}"/>
            </a:ext>
          </a:extLst>
        </xdr:cNvPr>
        <xdr:cNvSpPr/>
      </xdr:nvSpPr>
      <xdr:spPr>
        <a:xfrm>
          <a:off x="11487150" y="133350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95250</xdr:rowOff>
    </xdr:from>
    <xdr:to>
      <xdr:col>71</xdr:col>
      <xdr:colOff>177800</xdr:colOff>
      <xdr:row>82</xdr:row>
      <xdr:rowOff>156972</xdr:rowOff>
    </xdr:to>
    <xdr:cxnSp macro="">
      <xdr:nvCxnSpPr>
        <xdr:cNvPr id="777" name="直線コネクタ 776">
          <a:extLst>
            <a:ext uri="{FF2B5EF4-FFF2-40B4-BE49-F238E27FC236}">
              <a16:creationId xmlns:a16="http://schemas.microsoft.com/office/drawing/2014/main" id="{EB09EC75-B214-4EFC-B419-E6A51708FB63}"/>
            </a:ext>
          </a:extLst>
        </xdr:cNvPr>
        <xdr:cNvCxnSpPr/>
      </xdr:nvCxnSpPr>
      <xdr:spPr>
        <a:xfrm>
          <a:off x="11534775" y="13382625"/>
          <a:ext cx="80962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579F6276-257D-460B-AD75-9BD68124A075}"/>
            </a:ext>
          </a:extLst>
        </xdr:cNvPr>
        <xdr:cNvSpPr txBox="1"/>
      </xdr:nvSpPr>
      <xdr:spPr>
        <a:xfrm>
          <a:off x="13745219" y="13641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00B9C78B-AD5D-43A5-A839-03F2D61B51C8}"/>
            </a:ext>
          </a:extLst>
        </xdr:cNvPr>
        <xdr:cNvSpPr txBox="1"/>
      </xdr:nvSpPr>
      <xdr:spPr>
        <a:xfrm>
          <a:off x="12964169" y="13612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27EAF8B6-41F0-4A3C-97B1-3D304AA7293F}"/>
            </a:ext>
          </a:extLst>
        </xdr:cNvPr>
        <xdr:cNvSpPr txBox="1"/>
      </xdr:nvSpPr>
      <xdr:spPr>
        <a:xfrm>
          <a:off x="12164069" y="13608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23C62E77-4836-41D9-8705-403F0AF3B032}"/>
            </a:ext>
          </a:extLst>
        </xdr:cNvPr>
        <xdr:cNvSpPr txBox="1"/>
      </xdr:nvSpPr>
      <xdr:spPr>
        <a:xfrm>
          <a:off x="11354444" y="1359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91712</xdr:rowOff>
    </xdr:from>
    <xdr:ext cx="405111" cy="259045"/>
    <xdr:sp macro="" textlink="">
      <xdr:nvSpPr>
        <xdr:cNvPr id="782" name="n_1mainValue【消防施設】&#10;有形固定資産減価償却率">
          <a:extLst>
            <a:ext uri="{FF2B5EF4-FFF2-40B4-BE49-F238E27FC236}">
              <a16:creationId xmlns:a16="http://schemas.microsoft.com/office/drawing/2014/main" id="{15C61F14-BEE2-456A-8F1D-D840C92584D0}"/>
            </a:ext>
          </a:extLst>
        </xdr:cNvPr>
        <xdr:cNvSpPr txBox="1"/>
      </xdr:nvSpPr>
      <xdr:spPr>
        <a:xfrm>
          <a:off x="13745219" y="13052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139716</xdr:rowOff>
    </xdr:from>
    <xdr:ext cx="405111" cy="259045"/>
    <xdr:sp macro="" textlink="">
      <xdr:nvSpPr>
        <xdr:cNvPr id="783" name="n_2mainValue【消防施設】&#10;有形固定資産減価償却率">
          <a:extLst>
            <a:ext uri="{FF2B5EF4-FFF2-40B4-BE49-F238E27FC236}">
              <a16:creationId xmlns:a16="http://schemas.microsoft.com/office/drawing/2014/main" id="{D3117269-7F95-4333-9EC9-E5C52905C2A9}"/>
            </a:ext>
          </a:extLst>
        </xdr:cNvPr>
        <xdr:cNvSpPr txBox="1"/>
      </xdr:nvSpPr>
      <xdr:spPr>
        <a:xfrm>
          <a:off x="12964169" y="13106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52849</xdr:rowOff>
    </xdr:from>
    <xdr:ext cx="405111" cy="259045"/>
    <xdr:sp macro="" textlink="">
      <xdr:nvSpPr>
        <xdr:cNvPr id="784" name="n_3mainValue【消防施設】&#10;有形固定資産減価償却率">
          <a:extLst>
            <a:ext uri="{FF2B5EF4-FFF2-40B4-BE49-F238E27FC236}">
              <a16:creationId xmlns:a16="http://schemas.microsoft.com/office/drawing/2014/main" id="{2B05BC7C-D205-451B-A6F5-B9B966C16A00}"/>
            </a:ext>
          </a:extLst>
        </xdr:cNvPr>
        <xdr:cNvSpPr txBox="1"/>
      </xdr:nvSpPr>
      <xdr:spPr>
        <a:xfrm>
          <a:off x="12164069" y="1317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162577</xdr:rowOff>
    </xdr:from>
    <xdr:ext cx="405111" cy="259045"/>
    <xdr:sp macro="" textlink="">
      <xdr:nvSpPr>
        <xdr:cNvPr id="785" name="n_4mainValue【消防施設】&#10;有形固定資産減価償却率">
          <a:extLst>
            <a:ext uri="{FF2B5EF4-FFF2-40B4-BE49-F238E27FC236}">
              <a16:creationId xmlns:a16="http://schemas.microsoft.com/office/drawing/2014/main" id="{ACF034E7-C481-4645-867C-1F16FCCCDBA2}"/>
            </a:ext>
          </a:extLst>
        </xdr:cNvPr>
        <xdr:cNvSpPr txBox="1"/>
      </xdr:nvSpPr>
      <xdr:spPr>
        <a:xfrm>
          <a:off x="11354444"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29A3C35B-D519-4045-AE92-A39CF05D98C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466272C4-43AA-450C-BBD0-9C3F96D386FC}"/>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3A426EE2-7ADD-4F1A-924C-D921AFE6F241}"/>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5FD7711A-D7AF-41A2-8DFF-A44AF49FF60C}"/>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BE3813A-ED76-4642-A7F0-0C219F9C60E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1E097F46-435D-4DFF-B5FE-1A1B6A08B2D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DB458165-7D87-4CAC-A6A7-C2E97C0B238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285BF340-4DA6-4143-8CBC-2CE48691733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440ED4A-BAE0-426D-909D-3D3EDD0DF454}"/>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F67FB0A-AE7D-483C-8727-E6E9A09DF033}"/>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2845999C-E2E2-4D94-A514-F5F5B3130818}"/>
            </a:ext>
          </a:extLst>
        </xdr:cNvPr>
        <xdr:cNvSpPr txBox="1"/>
      </xdr:nvSpPr>
      <xdr:spPr>
        <a:xfrm>
          <a:off x="160523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E5B39148-77A0-4FE2-A47B-0E01852B566D}"/>
            </a:ext>
          </a:extLst>
        </xdr:cNvPr>
        <xdr:cNvCxnSpPr/>
      </xdr:nvCxnSpPr>
      <xdr:spPr>
        <a:xfrm>
          <a:off x="164592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93B419DD-DEC7-4DBA-B03F-E3B475F89948}"/>
            </a:ext>
          </a:extLst>
        </xdr:cNvPr>
        <xdr:cNvSpPr txBox="1"/>
      </xdr:nvSpPr>
      <xdr:spPr>
        <a:xfrm>
          <a:off x="160523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D21E5C4C-1EA6-42DE-BA2F-082CDD783E4B}"/>
            </a:ext>
          </a:extLst>
        </xdr:cNvPr>
        <xdr:cNvCxnSpPr/>
      </xdr:nvCxnSpPr>
      <xdr:spPr>
        <a:xfrm>
          <a:off x="164592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86132346-9599-476C-BBCF-53E43A846644}"/>
            </a:ext>
          </a:extLst>
        </xdr:cNvPr>
        <xdr:cNvSpPr txBox="1"/>
      </xdr:nvSpPr>
      <xdr:spPr>
        <a:xfrm>
          <a:off x="16052346"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CAC1ABCE-F190-4729-8E55-E7DBDFEE6911}"/>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57EA6C69-7E70-410A-ADA5-08D5BE84306B}"/>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4EEB791D-627A-467C-92F3-7AF6DEFBBDDA}"/>
            </a:ext>
          </a:extLst>
        </xdr:cNvPr>
        <xdr:cNvCxnSpPr/>
      </xdr:nvCxnSpPr>
      <xdr:spPr>
        <a:xfrm>
          <a:off x="164592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35FDB4D9-EB68-48AB-9386-44F230D3C712}"/>
            </a:ext>
          </a:extLst>
        </xdr:cNvPr>
        <xdr:cNvSpPr txBox="1"/>
      </xdr:nvSpPr>
      <xdr:spPr>
        <a:xfrm>
          <a:off x="16052346"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2627BD3F-2835-4D49-A998-489EB1DC8EC5}"/>
            </a:ext>
          </a:extLst>
        </xdr:cNvPr>
        <xdr:cNvCxnSpPr/>
      </xdr:nvCxnSpPr>
      <xdr:spPr>
        <a:xfrm>
          <a:off x="164592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1E920ED9-8C6D-43A0-ABE7-2058AA3A5DC0}"/>
            </a:ext>
          </a:extLst>
        </xdr:cNvPr>
        <xdr:cNvSpPr txBox="1"/>
      </xdr:nvSpPr>
      <xdr:spPr>
        <a:xfrm>
          <a:off x="16052346"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87FAA1C5-58B4-4FA4-A0B5-4A34F5A75514}"/>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50C9B5BC-8268-452E-9501-43D93BAF414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F5A0E341-BBE9-432C-A507-E99A80C76B4A}"/>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0F3B063D-76E4-47D0-A044-5636CE5D813B}"/>
            </a:ext>
          </a:extLst>
        </xdr:cNvPr>
        <xdr:cNvCxnSpPr/>
      </xdr:nvCxnSpPr>
      <xdr:spPr>
        <a:xfrm flipV="1">
          <a:off x="19954239" y="126396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24B7F79E-8DD4-485D-ABF9-275986160E72}"/>
            </a:ext>
          </a:extLst>
        </xdr:cNvPr>
        <xdr:cNvSpPr txBox="1"/>
      </xdr:nvSpPr>
      <xdr:spPr>
        <a:xfrm>
          <a:off x="19992975"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31819141-98DD-4FC1-8EE0-00FE3DC41C40}"/>
            </a:ext>
          </a:extLst>
        </xdr:cNvPr>
        <xdr:cNvCxnSpPr/>
      </xdr:nvCxnSpPr>
      <xdr:spPr>
        <a:xfrm>
          <a:off x="19878675" y="14030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175BA0F2-AD9D-43AC-8F8D-8EE0E9EE2830}"/>
            </a:ext>
          </a:extLst>
        </xdr:cNvPr>
        <xdr:cNvSpPr txBox="1"/>
      </xdr:nvSpPr>
      <xdr:spPr>
        <a:xfrm>
          <a:off x="19992975" y="1243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BCC0B01F-E7FA-416E-86A7-15ACDE555B66}"/>
            </a:ext>
          </a:extLst>
        </xdr:cNvPr>
        <xdr:cNvCxnSpPr/>
      </xdr:nvCxnSpPr>
      <xdr:spPr>
        <a:xfrm>
          <a:off x="19878675" y="126396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483EC47D-9650-4673-A95D-A06AEF99275B}"/>
            </a:ext>
          </a:extLst>
        </xdr:cNvPr>
        <xdr:cNvSpPr txBox="1"/>
      </xdr:nvSpPr>
      <xdr:spPr>
        <a:xfrm>
          <a:off x="19992975" y="13446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D17849D5-D655-45D1-B667-FFF7F541B4DC}"/>
            </a:ext>
          </a:extLst>
        </xdr:cNvPr>
        <xdr:cNvSpPr/>
      </xdr:nvSpPr>
      <xdr:spPr>
        <a:xfrm>
          <a:off x="19897725"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243E6195-3577-46D7-AFD1-8AEAEA628951}"/>
            </a:ext>
          </a:extLst>
        </xdr:cNvPr>
        <xdr:cNvSpPr/>
      </xdr:nvSpPr>
      <xdr:spPr>
        <a:xfrm>
          <a:off x="19154775" y="134588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F1529816-5602-4979-8499-7DAA01388595}"/>
            </a:ext>
          </a:extLst>
        </xdr:cNvPr>
        <xdr:cNvSpPr/>
      </xdr:nvSpPr>
      <xdr:spPr>
        <a:xfrm>
          <a:off x="18345150" y="134588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7C41228A-BC7F-4C9E-935E-E53D430454EC}"/>
            </a:ext>
          </a:extLst>
        </xdr:cNvPr>
        <xdr:cNvSpPr/>
      </xdr:nvSpPr>
      <xdr:spPr>
        <a:xfrm>
          <a:off x="17554575" y="13458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8C45D8BE-22DD-4980-8B68-E613CE65D4A1}"/>
            </a:ext>
          </a:extLst>
        </xdr:cNvPr>
        <xdr:cNvSpPr/>
      </xdr:nvSpPr>
      <xdr:spPr>
        <a:xfrm>
          <a:off x="16754475" y="134778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654DBBB-01C0-4BD0-85AC-B520B830944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C7FAF7C6-F548-40A1-A30C-23E2AC71DAA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C7B6B222-9104-4C0E-886E-14438D1D15D1}"/>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7D3B740-6FCD-460E-9798-83084FD5FE10}"/>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58B14E8-5FD2-4D6D-BB99-A533CAFAD25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63500</xdr:rowOff>
    </xdr:from>
    <xdr:to>
      <xdr:col>116</xdr:col>
      <xdr:colOff>114300</xdr:colOff>
      <xdr:row>78</xdr:row>
      <xdr:rowOff>165100</xdr:rowOff>
    </xdr:to>
    <xdr:sp macro="" textlink="">
      <xdr:nvSpPr>
        <xdr:cNvPr id="826" name="楕円 825">
          <a:extLst>
            <a:ext uri="{FF2B5EF4-FFF2-40B4-BE49-F238E27FC236}">
              <a16:creationId xmlns:a16="http://schemas.microsoft.com/office/drawing/2014/main" id="{27B35B23-E7DF-4504-B606-AE18DF0ED1FC}"/>
            </a:ext>
          </a:extLst>
        </xdr:cNvPr>
        <xdr:cNvSpPr/>
      </xdr:nvSpPr>
      <xdr:spPr>
        <a:xfrm>
          <a:off x="19897725"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149877</xdr:rowOff>
    </xdr:from>
    <xdr:ext cx="469744" cy="259045"/>
    <xdr:sp macro="" textlink="">
      <xdr:nvSpPr>
        <xdr:cNvPr id="827" name="【消防施設】&#10;一人当たり面積該当値テキスト">
          <a:extLst>
            <a:ext uri="{FF2B5EF4-FFF2-40B4-BE49-F238E27FC236}">
              <a16:creationId xmlns:a16="http://schemas.microsoft.com/office/drawing/2014/main" id="{4C009B2F-E760-4BA9-9190-F41B566DD776}"/>
            </a:ext>
          </a:extLst>
        </xdr:cNvPr>
        <xdr:cNvSpPr txBox="1"/>
      </xdr:nvSpPr>
      <xdr:spPr>
        <a:xfrm>
          <a:off x="19992975" y="1262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158750</xdr:rowOff>
    </xdr:from>
    <xdr:to>
      <xdr:col>112</xdr:col>
      <xdr:colOff>38100</xdr:colOff>
      <xdr:row>78</xdr:row>
      <xdr:rowOff>88900</xdr:rowOff>
    </xdr:to>
    <xdr:sp macro="" textlink="">
      <xdr:nvSpPr>
        <xdr:cNvPr id="828" name="楕円 827">
          <a:extLst>
            <a:ext uri="{FF2B5EF4-FFF2-40B4-BE49-F238E27FC236}">
              <a16:creationId xmlns:a16="http://schemas.microsoft.com/office/drawing/2014/main" id="{FF11A3F0-902E-4469-9208-1E5B1F4942F5}"/>
            </a:ext>
          </a:extLst>
        </xdr:cNvPr>
        <xdr:cNvSpPr/>
      </xdr:nvSpPr>
      <xdr:spPr>
        <a:xfrm>
          <a:off x="19154775" y="126396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38100</xdr:rowOff>
    </xdr:from>
    <xdr:to>
      <xdr:col>116</xdr:col>
      <xdr:colOff>63500</xdr:colOff>
      <xdr:row>78</xdr:row>
      <xdr:rowOff>114300</xdr:rowOff>
    </xdr:to>
    <xdr:cxnSp macro="">
      <xdr:nvCxnSpPr>
        <xdr:cNvPr id="829" name="直線コネクタ 828">
          <a:extLst>
            <a:ext uri="{FF2B5EF4-FFF2-40B4-BE49-F238E27FC236}">
              <a16:creationId xmlns:a16="http://schemas.microsoft.com/office/drawing/2014/main" id="{BCA0B26A-C343-4B7E-AC15-AA9A03D8289C}"/>
            </a:ext>
          </a:extLst>
        </xdr:cNvPr>
        <xdr:cNvCxnSpPr/>
      </xdr:nvCxnSpPr>
      <xdr:spPr>
        <a:xfrm>
          <a:off x="19202400" y="12677775"/>
          <a:ext cx="75247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63500</xdr:rowOff>
    </xdr:from>
    <xdr:to>
      <xdr:col>107</xdr:col>
      <xdr:colOff>101600</xdr:colOff>
      <xdr:row>78</xdr:row>
      <xdr:rowOff>165100</xdr:rowOff>
    </xdr:to>
    <xdr:sp macro="" textlink="">
      <xdr:nvSpPr>
        <xdr:cNvPr id="830" name="楕円 829">
          <a:extLst>
            <a:ext uri="{FF2B5EF4-FFF2-40B4-BE49-F238E27FC236}">
              <a16:creationId xmlns:a16="http://schemas.microsoft.com/office/drawing/2014/main" id="{3B0E8131-8CC4-4E35-9709-EA30270B1C25}"/>
            </a:ext>
          </a:extLst>
        </xdr:cNvPr>
        <xdr:cNvSpPr/>
      </xdr:nvSpPr>
      <xdr:spPr>
        <a:xfrm>
          <a:off x="18345150" y="127063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38100</xdr:rowOff>
    </xdr:from>
    <xdr:to>
      <xdr:col>111</xdr:col>
      <xdr:colOff>177800</xdr:colOff>
      <xdr:row>78</xdr:row>
      <xdr:rowOff>114300</xdr:rowOff>
    </xdr:to>
    <xdr:cxnSp macro="">
      <xdr:nvCxnSpPr>
        <xdr:cNvPr id="831" name="直線コネクタ 830">
          <a:extLst>
            <a:ext uri="{FF2B5EF4-FFF2-40B4-BE49-F238E27FC236}">
              <a16:creationId xmlns:a16="http://schemas.microsoft.com/office/drawing/2014/main" id="{F18AE44D-8D99-4563-99C9-CD2A8B163CF1}"/>
            </a:ext>
          </a:extLst>
        </xdr:cNvPr>
        <xdr:cNvCxnSpPr/>
      </xdr:nvCxnSpPr>
      <xdr:spPr>
        <a:xfrm flipV="1">
          <a:off x="18392775" y="12677775"/>
          <a:ext cx="809625"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832" name="楕円 831">
          <a:extLst>
            <a:ext uri="{FF2B5EF4-FFF2-40B4-BE49-F238E27FC236}">
              <a16:creationId xmlns:a16="http://schemas.microsoft.com/office/drawing/2014/main" id="{B1029204-C009-4B3B-BE92-712AF4D0B44A}"/>
            </a:ext>
          </a:extLst>
        </xdr:cNvPr>
        <xdr:cNvSpPr/>
      </xdr:nvSpPr>
      <xdr:spPr>
        <a:xfrm>
          <a:off x="17554575" y="12744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114300</xdr:rowOff>
    </xdr:from>
    <xdr:to>
      <xdr:col>107</xdr:col>
      <xdr:colOff>50800</xdr:colOff>
      <xdr:row>78</xdr:row>
      <xdr:rowOff>152400</xdr:rowOff>
    </xdr:to>
    <xdr:cxnSp macro="">
      <xdr:nvCxnSpPr>
        <xdr:cNvPr id="833" name="直線コネクタ 832">
          <a:extLst>
            <a:ext uri="{FF2B5EF4-FFF2-40B4-BE49-F238E27FC236}">
              <a16:creationId xmlns:a16="http://schemas.microsoft.com/office/drawing/2014/main" id="{F7F7C1A9-E28D-4347-AE69-2DC501FD4530}"/>
            </a:ext>
          </a:extLst>
        </xdr:cNvPr>
        <xdr:cNvCxnSpPr/>
      </xdr:nvCxnSpPr>
      <xdr:spPr>
        <a:xfrm flipV="1">
          <a:off x="17602200" y="12753975"/>
          <a:ext cx="7905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82550</xdr:rowOff>
    </xdr:from>
    <xdr:to>
      <xdr:col>98</xdr:col>
      <xdr:colOff>38100</xdr:colOff>
      <xdr:row>79</xdr:row>
      <xdr:rowOff>12700</xdr:rowOff>
    </xdr:to>
    <xdr:sp macro="" textlink="">
      <xdr:nvSpPr>
        <xdr:cNvPr id="834" name="楕円 833">
          <a:extLst>
            <a:ext uri="{FF2B5EF4-FFF2-40B4-BE49-F238E27FC236}">
              <a16:creationId xmlns:a16="http://schemas.microsoft.com/office/drawing/2014/main" id="{EA8D1A82-A2AC-4DED-B4DE-15DE6C678645}"/>
            </a:ext>
          </a:extLst>
        </xdr:cNvPr>
        <xdr:cNvSpPr/>
      </xdr:nvSpPr>
      <xdr:spPr>
        <a:xfrm>
          <a:off x="16754475" y="127254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133350</xdr:rowOff>
    </xdr:from>
    <xdr:to>
      <xdr:col>102</xdr:col>
      <xdr:colOff>114300</xdr:colOff>
      <xdr:row>78</xdr:row>
      <xdr:rowOff>152400</xdr:rowOff>
    </xdr:to>
    <xdr:cxnSp macro="">
      <xdr:nvCxnSpPr>
        <xdr:cNvPr id="835" name="直線コネクタ 834">
          <a:extLst>
            <a:ext uri="{FF2B5EF4-FFF2-40B4-BE49-F238E27FC236}">
              <a16:creationId xmlns:a16="http://schemas.microsoft.com/office/drawing/2014/main" id="{5FD2EE3C-3D43-4B9D-87FA-DF761F41B435}"/>
            </a:ext>
          </a:extLst>
        </xdr:cNvPr>
        <xdr:cNvCxnSpPr/>
      </xdr:nvCxnSpPr>
      <xdr:spPr>
        <a:xfrm>
          <a:off x="16802100" y="1277302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0FE12CA1-DD19-43C1-BEB6-D22F936A69BE}"/>
            </a:ext>
          </a:extLst>
        </xdr:cNvPr>
        <xdr:cNvSpPr txBox="1"/>
      </xdr:nvSpPr>
      <xdr:spPr>
        <a:xfrm>
          <a:off x="189834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8786EFD2-1D82-4F25-BEEE-538097E5F039}"/>
            </a:ext>
          </a:extLst>
        </xdr:cNvPr>
        <xdr:cNvSpPr txBox="1"/>
      </xdr:nvSpPr>
      <xdr:spPr>
        <a:xfrm>
          <a:off x="181833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3234AABC-410B-4502-8446-49A0900C7B8F}"/>
            </a:ext>
          </a:extLst>
        </xdr:cNvPr>
        <xdr:cNvSpPr txBox="1"/>
      </xdr:nvSpPr>
      <xdr:spPr>
        <a:xfrm>
          <a:off x="17383202" y="1355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316D99F1-2D3C-4C1B-9705-0C259541AB49}"/>
            </a:ext>
          </a:extLst>
        </xdr:cNvPr>
        <xdr:cNvSpPr txBox="1"/>
      </xdr:nvSpPr>
      <xdr:spPr>
        <a:xfrm>
          <a:off x="16592627" y="135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105427</xdr:rowOff>
    </xdr:from>
    <xdr:ext cx="469744" cy="259045"/>
    <xdr:sp macro="" textlink="">
      <xdr:nvSpPr>
        <xdr:cNvPr id="840" name="n_1mainValue【消防施設】&#10;一人当たり面積">
          <a:extLst>
            <a:ext uri="{FF2B5EF4-FFF2-40B4-BE49-F238E27FC236}">
              <a16:creationId xmlns:a16="http://schemas.microsoft.com/office/drawing/2014/main" id="{A977E778-9391-4BEA-AB02-83E3C4E5FC79}"/>
            </a:ext>
          </a:extLst>
        </xdr:cNvPr>
        <xdr:cNvSpPr txBox="1"/>
      </xdr:nvSpPr>
      <xdr:spPr>
        <a:xfrm>
          <a:off x="18983402" y="124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10177</xdr:rowOff>
    </xdr:from>
    <xdr:ext cx="469744" cy="259045"/>
    <xdr:sp macro="" textlink="">
      <xdr:nvSpPr>
        <xdr:cNvPr id="841" name="n_2mainValue【消防施設】&#10;一人当たり面積">
          <a:extLst>
            <a:ext uri="{FF2B5EF4-FFF2-40B4-BE49-F238E27FC236}">
              <a16:creationId xmlns:a16="http://schemas.microsoft.com/office/drawing/2014/main" id="{0BDCCF07-DDFF-4E83-96B9-15242B00149D}"/>
            </a:ext>
          </a:extLst>
        </xdr:cNvPr>
        <xdr:cNvSpPr txBox="1"/>
      </xdr:nvSpPr>
      <xdr:spPr>
        <a:xfrm>
          <a:off x="18183302" y="1248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842" name="n_3mainValue【消防施設】&#10;一人当たり面積">
          <a:extLst>
            <a:ext uri="{FF2B5EF4-FFF2-40B4-BE49-F238E27FC236}">
              <a16:creationId xmlns:a16="http://schemas.microsoft.com/office/drawing/2014/main" id="{2EDF5E9F-4E17-4BE7-9C29-EF0F6DEE1EA8}"/>
            </a:ext>
          </a:extLst>
        </xdr:cNvPr>
        <xdr:cNvSpPr txBox="1"/>
      </xdr:nvSpPr>
      <xdr:spPr>
        <a:xfrm>
          <a:off x="17383202" y="1252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29227</xdr:rowOff>
    </xdr:from>
    <xdr:ext cx="469744" cy="259045"/>
    <xdr:sp macro="" textlink="">
      <xdr:nvSpPr>
        <xdr:cNvPr id="843" name="n_4mainValue【消防施設】&#10;一人当たり面積">
          <a:extLst>
            <a:ext uri="{FF2B5EF4-FFF2-40B4-BE49-F238E27FC236}">
              <a16:creationId xmlns:a16="http://schemas.microsoft.com/office/drawing/2014/main" id="{18E47A8E-2BEE-4AE0-8E8A-72FF4B6F3C1E}"/>
            </a:ext>
          </a:extLst>
        </xdr:cNvPr>
        <xdr:cNvSpPr txBox="1"/>
      </xdr:nvSpPr>
      <xdr:spPr>
        <a:xfrm>
          <a:off x="16592627" y="1250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96A854E8-60A6-4DC5-B5B9-6B3380FE343D}"/>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67E3099-CC31-44B1-BE60-EC2A6A94E6F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34C08192-B494-4477-AF77-DC87317E35CA}"/>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88ABCC5E-A966-42FB-ACA8-E03DD18D067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DB1AA858-5BE5-4639-A6D7-AC79B5A116AB}"/>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F98CD3C-CCF5-4405-911F-F8262E774B2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C385530B-DD08-4121-95DE-C3ED3C20AD60}"/>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49BF8BBB-7397-4B1D-B875-27C9DDF2E52F}"/>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665BD0AF-1F7F-41E3-A775-AED4A5D82610}"/>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B454274F-CF90-4DEA-89F5-571DCE928006}"/>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71D7AFD6-5338-48DE-8474-6E48D78686B6}"/>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AFCC38FE-E3AB-4EA8-870A-5A02D5DA8BA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CF8C6DEF-3F43-45F5-9DA1-1076D411CF55}"/>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E0DA424B-5127-456A-BED8-69D1AD24F4C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9A402A78-D3EC-43BB-8808-6CCC55D2F79A}"/>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9B940E05-1B30-4F71-B0D7-4E2F90A30082}"/>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EDB73EDD-8FE7-400C-8FC5-5CB0146B7BF8}"/>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29EEF8D8-4DEF-4E02-8D00-F766E62075C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116F9D47-6860-4EA8-993B-A57AB186104F}"/>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0F989AA0-7D5A-40E3-BAB1-DFB8FD1E436E}"/>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CEE2FBAE-9FD8-4193-8099-EB6352D23B41}"/>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BAE92E5A-DA24-4181-B0F8-A34BD65B733D}"/>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84B19E6F-4AD3-486F-A695-CE59407F017A}"/>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5A58C409-20BF-4D3B-8D6E-BF29F96FEE6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535307CE-725B-4B8A-A2F0-DD395734EA6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C926D497-E533-488B-BDD1-482ED92FC2A6}"/>
            </a:ext>
          </a:extLst>
        </xdr:cNvPr>
        <xdr:cNvCxnSpPr/>
      </xdr:nvCxnSpPr>
      <xdr:spPr>
        <a:xfrm flipV="1">
          <a:off x="14696439" y="16414659"/>
          <a:ext cx="0" cy="145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8C8C4909-3E87-4BCF-A51C-31DA3C9BB7C9}"/>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B6C8476E-CA64-4357-A102-DBE963C03DF2}"/>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65E237A4-2FE2-4D94-A0F7-F96111441DAC}"/>
            </a:ext>
          </a:extLst>
        </xdr:cNvPr>
        <xdr:cNvSpPr txBox="1"/>
      </xdr:nvSpPr>
      <xdr:spPr>
        <a:xfrm>
          <a:off x="14735175" y="16193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018EC36A-935C-4A52-9F8D-36F591B637F2}"/>
            </a:ext>
          </a:extLst>
        </xdr:cNvPr>
        <xdr:cNvCxnSpPr/>
      </xdr:nvCxnSpPr>
      <xdr:spPr>
        <a:xfrm>
          <a:off x="14611350" y="164146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23391D5B-4E1D-41EF-8C3D-928CF9FB4000}"/>
            </a:ext>
          </a:extLst>
        </xdr:cNvPr>
        <xdr:cNvSpPr txBox="1"/>
      </xdr:nvSpPr>
      <xdr:spPr>
        <a:xfrm>
          <a:off x="14735175" y="16884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2EEE3D21-8B19-4B37-80FC-BC658887B78B}"/>
            </a:ext>
          </a:extLst>
        </xdr:cNvPr>
        <xdr:cNvSpPr/>
      </xdr:nvSpPr>
      <xdr:spPr>
        <a:xfrm>
          <a:off x="14649450" y="1703968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BFBEDAA8-813D-49FE-B1B9-4EB5417EC665}"/>
            </a:ext>
          </a:extLst>
        </xdr:cNvPr>
        <xdr:cNvSpPr/>
      </xdr:nvSpPr>
      <xdr:spPr>
        <a:xfrm>
          <a:off x="13887450" y="1706090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30EA8B94-3F06-43C6-AA12-65E8FD739061}"/>
            </a:ext>
          </a:extLst>
        </xdr:cNvPr>
        <xdr:cNvSpPr/>
      </xdr:nvSpPr>
      <xdr:spPr>
        <a:xfrm>
          <a:off x="13096875" y="1707741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242384EB-F083-496C-8379-FE87497DAADB}"/>
            </a:ext>
          </a:extLst>
        </xdr:cNvPr>
        <xdr:cNvSpPr/>
      </xdr:nvSpPr>
      <xdr:spPr>
        <a:xfrm>
          <a:off x="12296775" y="1706916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82623AA2-7CF8-478B-8C68-82E436C9441E}"/>
            </a:ext>
          </a:extLst>
        </xdr:cNvPr>
        <xdr:cNvSpPr/>
      </xdr:nvSpPr>
      <xdr:spPr>
        <a:xfrm>
          <a:off x="11487150" y="1702008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37F52FB-1E61-4A8E-858C-D302BFBE09C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8DB4A8B-A90C-4212-8FDE-708C26B6EB8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D6309C3C-08A4-47AC-B4A7-13B8FBB7745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80DC59C-2578-49D3-894B-A8FEEB4BB123}"/>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DE7DD98D-76DD-4DA9-B472-B057C16BC557}"/>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69487</xdr:rowOff>
    </xdr:from>
    <xdr:to>
      <xdr:col>85</xdr:col>
      <xdr:colOff>177800</xdr:colOff>
      <xdr:row>104</xdr:row>
      <xdr:rowOff>171087</xdr:rowOff>
    </xdr:to>
    <xdr:sp macro="" textlink="">
      <xdr:nvSpPr>
        <xdr:cNvPr id="885" name="楕円 884">
          <a:extLst>
            <a:ext uri="{FF2B5EF4-FFF2-40B4-BE49-F238E27FC236}">
              <a16:creationId xmlns:a16="http://schemas.microsoft.com/office/drawing/2014/main" id="{7A1D345E-C1C5-4E31-9857-8B9186271B68}"/>
            </a:ext>
          </a:extLst>
        </xdr:cNvPr>
        <xdr:cNvSpPr/>
      </xdr:nvSpPr>
      <xdr:spPr>
        <a:xfrm>
          <a:off x="14649450" y="1703986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47914</xdr:rowOff>
    </xdr:from>
    <xdr:ext cx="405111" cy="259045"/>
    <xdr:sp macro="" textlink="">
      <xdr:nvSpPr>
        <xdr:cNvPr id="886" name="【庁舎】&#10;有形固定資産減価償却率該当値テキスト">
          <a:extLst>
            <a:ext uri="{FF2B5EF4-FFF2-40B4-BE49-F238E27FC236}">
              <a16:creationId xmlns:a16="http://schemas.microsoft.com/office/drawing/2014/main" id="{452AA367-CF13-4709-A7EA-B93EA1C48E8E}"/>
            </a:ext>
          </a:extLst>
        </xdr:cNvPr>
        <xdr:cNvSpPr txBox="1"/>
      </xdr:nvSpPr>
      <xdr:spPr>
        <a:xfrm>
          <a:off x="14735175" y="1701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66221</xdr:rowOff>
    </xdr:from>
    <xdr:to>
      <xdr:col>81</xdr:col>
      <xdr:colOff>101600</xdr:colOff>
      <xdr:row>104</xdr:row>
      <xdr:rowOff>167821</xdr:rowOff>
    </xdr:to>
    <xdr:sp macro="" textlink="">
      <xdr:nvSpPr>
        <xdr:cNvPr id="887" name="楕円 886">
          <a:extLst>
            <a:ext uri="{FF2B5EF4-FFF2-40B4-BE49-F238E27FC236}">
              <a16:creationId xmlns:a16="http://schemas.microsoft.com/office/drawing/2014/main" id="{6FC2AAB7-1EDC-404B-AF5D-C50F0AB476B3}"/>
            </a:ext>
          </a:extLst>
        </xdr:cNvPr>
        <xdr:cNvSpPr/>
      </xdr:nvSpPr>
      <xdr:spPr>
        <a:xfrm>
          <a:off x="13887450" y="170429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117021</xdr:rowOff>
    </xdr:from>
    <xdr:to>
      <xdr:col>85</xdr:col>
      <xdr:colOff>127000</xdr:colOff>
      <xdr:row>104</xdr:row>
      <xdr:rowOff>120287</xdr:rowOff>
    </xdr:to>
    <xdr:cxnSp macro="">
      <xdr:nvCxnSpPr>
        <xdr:cNvPr id="888" name="直線コネクタ 887">
          <a:extLst>
            <a:ext uri="{FF2B5EF4-FFF2-40B4-BE49-F238E27FC236}">
              <a16:creationId xmlns:a16="http://schemas.microsoft.com/office/drawing/2014/main" id="{17A04644-8600-4CEA-B7D3-2223730FF60C}"/>
            </a:ext>
          </a:extLst>
        </xdr:cNvPr>
        <xdr:cNvCxnSpPr/>
      </xdr:nvCxnSpPr>
      <xdr:spPr>
        <a:xfrm>
          <a:off x="13935075" y="17090571"/>
          <a:ext cx="7620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33564</xdr:rowOff>
    </xdr:from>
    <xdr:to>
      <xdr:col>76</xdr:col>
      <xdr:colOff>165100</xdr:colOff>
      <xdr:row>104</xdr:row>
      <xdr:rowOff>135164</xdr:rowOff>
    </xdr:to>
    <xdr:sp macro="" textlink="">
      <xdr:nvSpPr>
        <xdr:cNvPr id="889" name="楕円 888">
          <a:extLst>
            <a:ext uri="{FF2B5EF4-FFF2-40B4-BE49-F238E27FC236}">
              <a16:creationId xmlns:a16="http://schemas.microsoft.com/office/drawing/2014/main" id="{FAC13134-23C9-481D-A8B0-E639F237CA96}"/>
            </a:ext>
          </a:extLst>
        </xdr:cNvPr>
        <xdr:cNvSpPr/>
      </xdr:nvSpPr>
      <xdr:spPr>
        <a:xfrm>
          <a:off x="13096875" y="170039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84364</xdr:rowOff>
    </xdr:from>
    <xdr:to>
      <xdr:col>81</xdr:col>
      <xdr:colOff>50800</xdr:colOff>
      <xdr:row>104</xdr:row>
      <xdr:rowOff>117021</xdr:rowOff>
    </xdr:to>
    <xdr:cxnSp macro="">
      <xdr:nvCxnSpPr>
        <xdr:cNvPr id="890" name="直線コネクタ 889">
          <a:extLst>
            <a:ext uri="{FF2B5EF4-FFF2-40B4-BE49-F238E27FC236}">
              <a16:creationId xmlns:a16="http://schemas.microsoft.com/office/drawing/2014/main" id="{E4E6FD9F-D067-4EA3-A4B1-844E5689A590}"/>
            </a:ext>
          </a:extLst>
        </xdr:cNvPr>
        <xdr:cNvCxnSpPr/>
      </xdr:nvCxnSpPr>
      <xdr:spPr>
        <a:xfrm>
          <a:off x="13144500" y="17061089"/>
          <a:ext cx="7905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5806</xdr:rowOff>
    </xdr:from>
    <xdr:to>
      <xdr:col>72</xdr:col>
      <xdr:colOff>38100</xdr:colOff>
      <xdr:row>104</xdr:row>
      <xdr:rowOff>107406</xdr:rowOff>
    </xdr:to>
    <xdr:sp macro="" textlink="">
      <xdr:nvSpPr>
        <xdr:cNvPr id="891" name="楕円 890">
          <a:extLst>
            <a:ext uri="{FF2B5EF4-FFF2-40B4-BE49-F238E27FC236}">
              <a16:creationId xmlns:a16="http://schemas.microsoft.com/office/drawing/2014/main" id="{93E2C0F8-7F22-49F6-94BD-891F4595C3FA}"/>
            </a:ext>
          </a:extLst>
        </xdr:cNvPr>
        <xdr:cNvSpPr/>
      </xdr:nvSpPr>
      <xdr:spPr>
        <a:xfrm>
          <a:off x="12296775" y="1698253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56606</xdr:rowOff>
    </xdr:from>
    <xdr:to>
      <xdr:col>76</xdr:col>
      <xdr:colOff>114300</xdr:colOff>
      <xdr:row>104</xdr:row>
      <xdr:rowOff>84364</xdr:rowOff>
    </xdr:to>
    <xdr:cxnSp macro="">
      <xdr:nvCxnSpPr>
        <xdr:cNvPr id="892" name="直線コネクタ 891">
          <a:extLst>
            <a:ext uri="{FF2B5EF4-FFF2-40B4-BE49-F238E27FC236}">
              <a16:creationId xmlns:a16="http://schemas.microsoft.com/office/drawing/2014/main" id="{22272F58-4202-4E9B-9AED-05A503C819FF}"/>
            </a:ext>
          </a:extLst>
        </xdr:cNvPr>
        <xdr:cNvCxnSpPr/>
      </xdr:nvCxnSpPr>
      <xdr:spPr>
        <a:xfrm>
          <a:off x="12344400" y="17030156"/>
          <a:ext cx="8001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147864</xdr:rowOff>
    </xdr:from>
    <xdr:to>
      <xdr:col>67</xdr:col>
      <xdr:colOff>101600</xdr:colOff>
      <xdr:row>104</xdr:row>
      <xdr:rowOff>78014</xdr:rowOff>
    </xdr:to>
    <xdr:sp macro="" textlink="">
      <xdr:nvSpPr>
        <xdr:cNvPr id="893" name="楕円 892">
          <a:extLst>
            <a:ext uri="{FF2B5EF4-FFF2-40B4-BE49-F238E27FC236}">
              <a16:creationId xmlns:a16="http://schemas.microsoft.com/office/drawing/2014/main" id="{FA821F89-41D7-41FE-BD22-A66B6B094FFB}"/>
            </a:ext>
          </a:extLst>
        </xdr:cNvPr>
        <xdr:cNvSpPr/>
      </xdr:nvSpPr>
      <xdr:spPr>
        <a:xfrm>
          <a:off x="11487150" y="169467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27214</xdr:rowOff>
    </xdr:from>
    <xdr:to>
      <xdr:col>71</xdr:col>
      <xdr:colOff>177800</xdr:colOff>
      <xdr:row>104</xdr:row>
      <xdr:rowOff>56606</xdr:rowOff>
    </xdr:to>
    <xdr:cxnSp macro="">
      <xdr:nvCxnSpPr>
        <xdr:cNvPr id="894" name="直線コネクタ 893">
          <a:extLst>
            <a:ext uri="{FF2B5EF4-FFF2-40B4-BE49-F238E27FC236}">
              <a16:creationId xmlns:a16="http://schemas.microsoft.com/office/drawing/2014/main" id="{FA3293E5-0C6D-4042-AD9C-62C93542AEF5}"/>
            </a:ext>
          </a:extLst>
        </xdr:cNvPr>
        <xdr:cNvCxnSpPr/>
      </xdr:nvCxnSpPr>
      <xdr:spPr>
        <a:xfrm>
          <a:off x="11534775" y="17003939"/>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5459</xdr:rowOff>
    </xdr:from>
    <xdr:ext cx="405111" cy="259045"/>
    <xdr:sp macro="" textlink="">
      <xdr:nvSpPr>
        <xdr:cNvPr id="895" name="n_1aveValue【庁舎】&#10;有形固定資産減価償却率">
          <a:extLst>
            <a:ext uri="{FF2B5EF4-FFF2-40B4-BE49-F238E27FC236}">
              <a16:creationId xmlns:a16="http://schemas.microsoft.com/office/drawing/2014/main" id="{5571FA16-FFA7-465A-A9AF-67A744069E00}"/>
            </a:ext>
          </a:extLst>
        </xdr:cNvPr>
        <xdr:cNvSpPr txBox="1"/>
      </xdr:nvSpPr>
      <xdr:spPr>
        <a:xfrm>
          <a:off x="13745219" y="171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28320</xdr:rowOff>
    </xdr:from>
    <xdr:ext cx="405111" cy="259045"/>
    <xdr:sp macro="" textlink="">
      <xdr:nvSpPr>
        <xdr:cNvPr id="896" name="n_2aveValue【庁舎】&#10;有形固定資産減価償却率">
          <a:extLst>
            <a:ext uri="{FF2B5EF4-FFF2-40B4-BE49-F238E27FC236}">
              <a16:creationId xmlns:a16="http://schemas.microsoft.com/office/drawing/2014/main" id="{B1AF3936-B125-4411-B930-90FFEB012573}"/>
            </a:ext>
          </a:extLst>
        </xdr:cNvPr>
        <xdr:cNvSpPr txBox="1"/>
      </xdr:nvSpPr>
      <xdr:spPr>
        <a:xfrm>
          <a:off x="12964169" y="1717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897" name="n_3aveValue【庁舎】&#10;有形固定資産減価償却率">
          <a:extLst>
            <a:ext uri="{FF2B5EF4-FFF2-40B4-BE49-F238E27FC236}">
              <a16:creationId xmlns:a16="http://schemas.microsoft.com/office/drawing/2014/main" id="{7E773E24-180A-4629-A682-A42C53C5490B}"/>
            </a:ext>
          </a:extLst>
        </xdr:cNvPr>
        <xdr:cNvSpPr txBox="1"/>
      </xdr:nvSpPr>
      <xdr:spPr>
        <a:xfrm>
          <a:off x="12164069" y="17161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136089</xdr:rowOff>
    </xdr:from>
    <xdr:ext cx="405111" cy="259045"/>
    <xdr:sp macro="" textlink="">
      <xdr:nvSpPr>
        <xdr:cNvPr id="898" name="n_4aveValue【庁舎】&#10;有形固定資産減価償却率">
          <a:extLst>
            <a:ext uri="{FF2B5EF4-FFF2-40B4-BE49-F238E27FC236}">
              <a16:creationId xmlns:a16="http://schemas.microsoft.com/office/drawing/2014/main" id="{0DEA45BA-955B-4EC7-96AB-8CD36A70C548}"/>
            </a:ext>
          </a:extLst>
        </xdr:cNvPr>
        <xdr:cNvSpPr txBox="1"/>
      </xdr:nvSpPr>
      <xdr:spPr>
        <a:xfrm>
          <a:off x="11354444" y="17109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12898</xdr:rowOff>
    </xdr:from>
    <xdr:ext cx="405111" cy="259045"/>
    <xdr:sp macro="" textlink="">
      <xdr:nvSpPr>
        <xdr:cNvPr id="899" name="n_1mainValue【庁舎】&#10;有形固定資産減価償却率">
          <a:extLst>
            <a:ext uri="{FF2B5EF4-FFF2-40B4-BE49-F238E27FC236}">
              <a16:creationId xmlns:a16="http://schemas.microsoft.com/office/drawing/2014/main" id="{30D93E56-313C-4E96-B595-54C0979BB831}"/>
            </a:ext>
          </a:extLst>
        </xdr:cNvPr>
        <xdr:cNvSpPr txBox="1"/>
      </xdr:nvSpPr>
      <xdr:spPr>
        <a:xfrm>
          <a:off x="13745219" y="168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151691</xdr:rowOff>
    </xdr:from>
    <xdr:ext cx="405111" cy="259045"/>
    <xdr:sp macro="" textlink="">
      <xdr:nvSpPr>
        <xdr:cNvPr id="900" name="n_2mainValue【庁舎】&#10;有形固定資産減価償却率">
          <a:extLst>
            <a:ext uri="{FF2B5EF4-FFF2-40B4-BE49-F238E27FC236}">
              <a16:creationId xmlns:a16="http://schemas.microsoft.com/office/drawing/2014/main" id="{B92B4617-BCD1-4430-A8E0-D965A203EA6C}"/>
            </a:ext>
          </a:extLst>
        </xdr:cNvPr>
        <xdr:cNvSpPr txBox="1"/>
      </xdr:nvSpPr>
      <xdr:spPr>
        <a:xfrm>
          <a:off x="12964169" y="1678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123933</xdr:rowOff>
    </xdr:from>
    <xdr:ext cx="405111" cy="259045"/>
    <xdr:sp macro="" textlink="">
      <xdr:nvSpPr>
        <xdr:cNvPr id="901" name="n_3mainValue【庁舎】&#10;有形固定資産減価償却率">
          <a:extLst>
            <a:ext uri="{FF2B5EF4-FFF2-40B4-BE49-F238E27FC236}">
              <a16:creationId xmlns:a16="http://schemas.microsoft.com/office/drawing/2014/main" id="{916653A6-5FA7-4151-9E90-68EC604267A8}"/>
            </a:ext>
          </a:extLst>
        </xdr:cNvPr>
        <xdr:cNvSpPr txBox="1"/>
      </xdr:nvSpPr>
      <xdr:spPr>
        <a:xfrm>
          <a:off x="12164069" y="16751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94541</xdr:rowOff>
    </xdr:from>
    <xdr:ext cx="405111" cy="259045"/>
    <xdr:sp macro="" textlink="">
      <xdr:nvSpPr>
        <xdr:cNvPr id="902" name="n_4mainValue【庁舎】&#10;有形固定資産減価償却率">
          <a:extLst>
            <a:ext uri="{FF2B5EF4-FFF2-40B4-BE49-F238E27FC236}">
              <a16:creationId xmlns:a16="http://schemas.microsoft.com/office/drawing/2014/main" id="{EB330525-C60A-4A23-8A8F-086894BB65B4}"/>
            </a:ext>
          </a:extLst>
        </xdr:cNvPr>
        <xdr:cNvSpPr txBox="1"/>
      </xdr:nvSpPr>
      <xdr:spPr>
        <a:xfrm>
          <a:off x="11354444" y="1672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9B6FA783-D3BD-4327-9C2C-C9568E1CC14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8C34996F-8273-4D32-904F-286F2026A318}"/>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8C9F8B9E-383A-4F53-A795-BA8AE821BF68}"/>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A0C302C3-77B8-4F19-9B82-551E75AC920C}"/>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76C24AF4-E19D-4E7B-9A6C-7359CE80492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0B387AC8-4921-4D39-9453-8C85D84758DD}"/>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A66976C4-28C1-4FCA-ADCE-95AF60CDE3F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77300C16-0F89-4430-99D2-B748CD89194F}"/>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078CE5D7-B1F3-4F57-A4F6-D4D5F63FACA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D627669B-9554-4E77-BF42-189D458AC2B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E645A1BC-3A3F-4A04-83F5-C9932D2CF768}"/>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689BA8AC-571C-4C66-9167-2CB6969DEC55}"/>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0F925F9C-CC5D-4E02-A378-1ECD0D35E95E}"/>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F428B66B-06BD-48A9-86D9-1C518AAE84EB}"/>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ABCB271D-FF9A-4562-98E5-DC4BCB94B67F}"/>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5BF2F2A3-5B0D-486C-9611-5C21813BA56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EEF86724-DCAE-4AEB-A8BC-E1BA7B6FC72D}"/>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02D57834-11BE-4613-A527-6EFD7B3954D9}"/>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16F7E091-ED1F-49A5-A481-0C21BA4B0E7C}"/>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3A0A9B81-DAF9-4DC2-9580-60ABEABDA852}"/>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D1CC94AC-7EA9-43D2-AC0E-CA3FD0D400F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A298E7CD-08BB-4347-AFE7-2331CFE4451C}"/>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F35E89D5-0BAE-4CB6-94AE-330F14131B7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D596DE37-E984-494D-A3FF-4446EDFF1494}"/>
            </a:ext>
          </a:extLst>
        </xdr:cNvPr>
        <xdr:cNvCxnSpPr/>
      </xdr:nvCxnSpPr>
      <xdr:spPr>
        <a:xfrm flipV="1">
          <a:off x="19954239" y="1627568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75489A9A-803A-4B63-B302-15433762AF1F}"/>
            </a:ext>
          </a:extLst>
        </xdr:cNvPr>
        <xdr:cNvSpPr txBox="1"/>
      </xdr:nvSpPr>
      <xdr:spPr>
        <a:xfrm>
          <a:off x="19992975" y="176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F6A186B2-62B4-44BC-8322-3646E2C5BFC3}"/>
            </a:ext>
          </a:extLst>
        </xdr:cNvPr>
        <xdr:cNvCxnSpPr/>
      </xdr:nvCxnSpPr>
      <xdr:spPr>
        <a:xfrm>
          <a:off x="19878675" y="176701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EAA2677E-679A-4281-968A-72BEE2B04F43}"/>
            </a:ext>
          </a:extLst>
        </xdr:cNvPr>
        <xdr:cNvSpPr txBox="1"/>
      </xdr:nvSpPr>
      <xdr:spPr>
        <a:xfrm>
          <a:off x="19992975" y="1605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2189E3F6-1E82-46E2-8FBB-18F66C94A22C}"/>
            </a:ext>
          </a:extLst>
        </xdr:cNvPr>
        <xdr:cNvCxnSpPr/>
      </xdr:nvCxnSpPr>
      <xdr:spPr>
        <a:xfrm>
          <a:off x="19878675" y="162756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1D25A4D5-946B-4E6C-9A3A-1E432DC5C57D}"/>
            </a:ext>
          </a:extLst>
        </xdr:cNvPr>
        <xdr:cNvSpPr txBox="1"/>
      </xdr:nvSpPr>
      <xdr:spPr>
        <a:xfrm>
          <a:off x="19992975" y="17193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53EFC82A-71C7-4423-8519-EAC5EADA1707}"/>
            </a:ext>
          </a:extLst>
        </xdr:cNvPr>
        <xdr:cNvSpPr/>
      </xdr:nvSpPr>
      <xdr:spPr>
        <a:xfrm>
          <a:off x="19897725" y="172091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1BB961E2-8541-4494-B607-DB7E8552CC13}"/>
            </a:ext>
          </a:extLst>
        </xdr:cNvPr>
        <xdr:cNvSpPr/>
      </xdr:nvSpPr>
      <xdr:spPr>
        <a:xfrm>
          <a:off x="19154775" y="172199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DF75FF78-3D51-4D66-B004-EB30277E6310}"/>
            </a:ext>
          </a:extLst>
        </xdr:cNvPr>
        <xdr:cNvSpPr/>
      </xdr:nvSpPr>
      <xdr:spPr>
        <a:xfrm>
          <a:off x="18345150" y="17219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C42147B3-C44D-4CEB-BCC7-52D92FD7D803}"/>
            </a:ext>
          </a:extLst>
        </xdr:cNvPr>
        <xdr:cNvSpPr/>
      </xdr:nvSpPr>
      <xdr:spPr>
        <a:xfrm>
          <a:off x="17554575" y="17231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44CEF207-4F3E-4478-AC76-6F3087356CBA}"/>
            </a:ext>
          </a:extLst>
        </xdr:cNvPr>
        <xdr:cNvSpPr/>
      </xdr:nvSpPr>
      <xdr:spPr>
        <a:xfrm>
          <a:off x="16754475" y="172319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C3595F0-0BCF-496C-9779-9EED614D7235}"/>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0BCEBE1-9478-4E21-853A-076BE9D0EE4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9A2601B8-3896-40B8-8E95-9210452F749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3C4BA4FD-B7F6-4185-8992-E83ED08DBD3A}"/>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5996E18-0FF5-452A-9523-D06428438BB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942" name="楕円 941">
          <a:extLst>
            <a:ext uri="{FF2B5EF4-FFF2-40B4-BE49-F238E27FC236}">
              <a16:creationId xmlns:a16="http://schemas.microsoft.com/office/drawing/2014/main" id="{56839468-5143-45C0-80F4-B1D16AF2FC94}"/>
            </a:ext>
          </a:extLst>
        </xdr:cNvPr>
        <xdr:cNvSpPr/>
      </xdr:nvSpPr>
      <xdr:spPr>
        <a:xfrm>
          <a:off x="19897725" y="170224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74947</xdr:rowOff>
    </xdr:from>
    <xdr:ext cx="469744" cy="259045"/>
    <xdr:sp macro="" textlink="">
      <xdr:nvSpPr>
        <xdr:cNvPr id="943" name="【庁舎】&#10;一人当たり面積該当値テキスト">
          <a:extLst>
            <a:ext uri="{FF2B5EF4-FFF2-40B4-BE49-F238E27FC236}">
              <a16:creationId xmlns:a16="http://schemas.microsoft.com/office/drawing/2014/main" id="{9179CFC5-A249-498E-977F-FBC8D2776EB8}"/>
            </a:ext>
          </a:extLst>
        </xdr:cNvPr>
        <xdr:cNvSpPr txBox="1"/>
      </xdr:nvSpPr>
      <xdr:spPr>
        <a:xfrm>
          <a:off x="19992975" y="1687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170180</xdr:rowOff>
    </xdr:from>
    <xdr:to>
      <xdr:col>112</xdr:col>
      <xdr:colOff>38100</xdr:colOff>
      <xdr:row>104</xdr:row>
      <xdr:rowOff>100330</xdr:rowOff>
    </xdr:to>
    <xdr:sp macro="" textlink="">
      <xdr:nvSpPr>
        <xdr:cNvPr id="944" name="楕円 943">
          <a:extLst>
            <a:ext uri="{FF2B5EF4-FFF2-40B4-BE49-F238E27FC236}">
              <a16:creationId xmlns:a16="http://schemas.microsoft.com/office/drawing/2014/main" id="{E1FCE2D3-360E-4514-8F58-42342245A4AC}"/>
            </a:ext>
          </a:extLst>
        </xdr:cNvPr>
        <xdr:cNvSpPr/>
      </xdr:nvSpPr>
      <xdr:spPr>
        <a:xfrm>
          <a:off x="19154775" y="16972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49530</xdr:rowOff>
    </xdr:from>
    <xdr:to>
      <xdr:col>116</xdr:col>
      <xdr:colOff>63500</xdr:colOff>
      <xdr:row>104</xdr:row>
      <xdr:rowOff>102870</xdr:rowOff>
    </xdr:to>
    <xdr:cxnSp macro="">
      <xdr:nvCxnSpPr>
        <xdr:cNvPr id="945" name="直線コネクタ 944">
          <a:extLst>
            <a:ext uri="{FF2B5EF4-FFF2-40B4-BE49-F238E27FC236}">
              <a16:creationId xmlns:a16="http://schemas.microsoft.com/office/drawing/2014/main" id="{3E920BDA-CD94-4493-83A2-A07B089499E9}"/>
            </a:ext>
          </a:extLst>
        </xdr:cNvPr>
        <xdr:cNvCxnSpPr/>
      </xdr:nvCxnSpPr>
      <xdr:spPr>
        <a:xfrm>
          <a:off x="19202400" y="17019905"/>
          <a:ext cx="752475" cy="5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46" name="楕円 945">
          <a:extLst>
            <a:ext uri="{FF2B5EF4-FFF2-40B4-BE49-F238E27FC236}">
              <a16:creationId xmlns:a16="http://schemas.microsoft.com/office/drawing/2014/main" id="{CD239391-C327-4406-AA98-63891BCD01A0}"/>
            </a:ext>
          </a:extLst>
        </xdr:cNvPr>
        <xdr:cNvSpPr/>
      </xdr:nvSpPr>
      <xdr:spPr>
        <a:xfrm>
          <a:off x="18345150" y="169760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49530</xdr:rowOff>
    </xdr:from>
    <xdr:to>
      <xdr:col>111</xdr:col>
      <xdr:colOff>177800</xdr:colOff>
      <xdr:row>104</xdr:row>
      <xdr:rowOff>53339</xdr:rowOff>
    </xdr:to>
    <xdr:cxnSp macro="">
      <xdr:nvCxnSpPr>
        <xdr:cNvPr id="947" name="直線コネクタ 946">
          <a:extLst>
            <a:ext uri="{FF2B5EF4-FFF2-40B4-BE49-F238E27FC236}">
              <a16:creationId xmlns:a16="http://schemas.microsoft.com/office/drawing/2014/main" id="{DC809FD0-A95D-4536-9FF9-C904331A08B3}"/>
            </a:ext>
          </a:extLst>
        </xdr:cNvPr>
        <xdr:cNvCxnSpPr/>
      </xdr:nvCxnSpPr>
      <xdr:spPr>
        <a:xfrm flipV="1">
          <a:off x="18392775" y="17019905"/>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6350</xdr:rowOff>
    </xdr:from>
    <xdr:to>
      <xdr:col>102</xdr:col>
      <xdr:colOff>165100</xdr:colOff>
      <xdr:row>104</xdr:row>
      <xdr:rowOff>107950</xdr:rowOff>
    </xdr:to>
    <xdr:sp macro="" textlink="">
      <xdr:nvSpPr>
        <xdr:cNvPr id="948" name="楕円 947">
          <a:extLst>
            <a:ext uri="{FF2B5EF4-FFF2-40B4-BE49-F238E27FC236}">
              <a16:creationId xmlns:a16="http://schemas.microsoft.com/office/drawing/2014/main" id="{112411C9-55A4-4358-BE7B-3938521DB938}"/>
            </a:ext>
          </a:extLst>
        </xdr:cNvPr>
        <xdr:cNvSpPr/>
      </xdr:nvSpPr>
      <xdr:spPr>
        <a:xfrm>
          <a:off x="17554575" y="169830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57150</xdr:rowOff>
    </xdr:to>
    <xdr:cxnSp macro="">
      <xdr:nvCxnSpPr>
        <xdr:cNvPr id="949" name="直線コネクタ 948">
          <a:extLst>
            <a:ext uri="{FF2B5EF4-FFF2-40B4-BE49-F238E27FC236}">
              <a16:creationId xmlns:a16="http://schemas.microsoft.com/office/drawing/2014/main" id="{F1176D4F-535C-4C93-81F8-91348F7A8D5C}"/>
            </a:ext>
          </a:extLst>
        </xdr:cNvPr>
        <xdr:cNvCxnSpPr/>
      </xdr:nvCxnSpPr>
      <xdr:spPr>
        <a:xfrm flipV="1">
          <a:off x="17602200" y="17023714"/>
          <a:ext cx="790575"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6350</xdr:rowOff>
    </xdr:from>
    <xdr:to>
      <xdr:col>98</xdr:col>
      <xdr:colOff>38100</xdr:colOff>
      <xdr:row>104</xdr:row>
      <xdr:rowOff>107950</xdr:rowOff>
    </xdr:to>
    <xdr:sp macro="" textlink="">
      <xdr:nvSpPr>
        <xdr:cNvPr id="950" name="楕円 949">
          <a:extLst>
            <a:ext uri="{FF2B5EF4-FFF2-40B4-BE49-F238E27FC236}">
              <a16:creationId xmlns:a16="http://schemas.microsoft.com/office/drawing/2014/main" id="{480EDFEE-3F7D-4A94-8422-18A5AB1E03F4}"/>
            </a:ext>
          </a:extLst>
        </xdr:cNvPr>
        <xdr:cNvSpPr/>
      </xdr:nvSpPr>
      <xdr:spPr>
        <a:xfrm>
          <a:off x="16754475" y="169830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57150</xdr:rowOff>
    </xdr:from>
    <xdr:to>
      <xdr:col>102</xdr:col>
      <xdr:colOff>114300</xdr:colOff>
      <xdr:row>104</xdr:row>
      <xdr:rowOff>57150</xdr:rowOff>
    </xdr:to>
    <xdr:cxnSp macro="">
      <xdr:nvCxnSpPr>
        <xdr:cNvPr id="951" name="直線コネクタ 950">
          <a:extLst>
            <a:ext uri="{FF2B5EF4-FFF2-40B4-BE49-F238E27FC236}">
              <a16:creationId xmlns:a16="http://schemas.microsoft.com/office/drawing/2014/main" id="{2B453EE7-C9A8-4F7C-9972-2FF7E0238347}"/>
            </a:ext>
          </a:extLst>
        </xdr:cNvPr>
        <xdr:cNvCxnSpPr/>
      </xdr:nvCxnSpPr>
      <xdr:spPr>
        <a:xfrm>
          <a:off x="16802100" y="170307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A88B7211-F5F1-405A-BC5E-A02953C5195A}"/>
            </a:ext>
          </a:extLst>
        </xdr:cNvPr>
        <xdr:cNvSpPr txBox="1"/>
      </xdr:nvSpPr>
      <xdr:spPr>
        <a:xfrm>
          <a:off x="189834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F88D592C-EEC7-4B44-9BD5-7DFE389037A3}"/>
            </a:ext>
          </a:extLst>
        </xdr:cNvPr>
        <xdr:cNvSpPr txBox="1"/>
      </xdr:nvSpPr>
      <xdr:spPr>
        <a:xfrm>
          <a:off x="18183302" y="1730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36EC56D3-318C-4F33-8D56-8D8B8F1C34A5}"/>
            </a:ext>
          </a:extLst>
        </xdr:cNvPr>
        <xdr:cNvSpPr txBox="1"/>
      </xdr:nvSpPr>
      <xdr:spPr>
        <a:xfrm>
          <a:off x="17383202"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447D88E7-C048-4028-82BA-FB1DA982CFF8}"/>
            </a:ext>
          </a:extLst>
        </xdr:cNvPr>
        <xdr:cNvSpPr txBox="1"/>
      </xdr:nvSpPr>
      <xdr:spPr>
        <a:xfrm>
          <a:off x="16592627" y="1732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116857</xdr:rowOff>
    </xdr:from>
    <xdr:ext cx="469744" cy="259045"/>
    <xdr:sp macro="" textlink="">
      <xdr:nvSpPr>
        <xdr:cNvPr id="956" name="n_1mainValue【庁舎】&#10;一人当たり面積">
          <a:extLst>
            <a:ext uri="{FF2B5EF4-FFF2-40B4-BE49-F238E27FC236}">
              <a16:creationId xmlns:a16="http://schemas.microsoft.com/office/drawing/2014/main" id="{D2714B48-3F86-4BBB-AFC4-E61EE4E8F59B}"/>
            </a:ext>
          </a:extLst>
        </xdr:cNvPr>
        <xdr:cNvSpPr txBox="1"/>
      </xdr:nvSpPr>
      <xdr:spPr>
        <a:xfrm>
          <a:off x="18983402" y="1674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57" name="n_2mainValue【庁舎】&#10;一人当たり面積">
          <a:extLst>
            <a:ext uri="{FF2B5EF4-FFF2-40B4-BE49-F238E27FC236}">
              <a16:creationId xmlns:a16="http://schemas.microsoft.com/office/drawing/2014/main" id="{3D76ADDF-59EC-4D3A-9ADF-97399237A623}"/>
            </a:ext>
          </a:extLst>
        </xdr:cNvPr>
        <xdr:cNvSpPr txBox="1"/>
      </xdr:nvSpPr>
      <xdr:spPr>
        <a:xfrm>
          <a:off x="18183302" y="1675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124477</xdr:rowOff>
    </xdr:from>
    <xdr:ext cx="469744" cy="259045"/>
    <xdr:sp macro="" textlink="">
      <xdr:nvSpPr>
        <xdr:cNvPr id="958" name="n_3mainValue【庁舎】&#10;一人当たり面積">
          <a:extLst>
            <a:ext uri="{FF2B5EF4-FFF2-40B4-BE49-F238E27FC236}">
              <a16:creationId xmlns:a16="http://schemas.microsoft.com/office/drawing/2014/main" id="{D79F986A-E8D3-491A-818E-5932C8E92326}"/>
            </a:ext>
          </a:extLst>
        </xdr:cNvPr>
        <xdr:cNvSpPr txBox="1"/>
      </xdr:nvSpPr>
      <xdr:spPr>
        <a:xfrm>
          <a:off x="17383202" y="1675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124477</xdr:rowOff>
    </xdr:from>
    <xdr:ext cx="469744" cy="259045"/>
    <xdr:sp macro="" textlink="">
      <xdr:nvSpPr>
        <xdr:cNvPr id="959" name="n_4mainValue【庁舎】&#10;一人当たり面積">
          <a:extLst>
            <a:ext uri="{FF2B5EF4-FFF2-40B4-BE49-F238E27FC236}">
              <a16:creationId xmlns:a16="http://schemas.microsoft.com/office/drawing/2014/main" id="{844A5429-022A-4CB5-B8B5-4BB06D7075BC}"/>
            </a:ext>
          </a:extLst>
        </xdr:cNvPr>
        <xdr:cNvSpPr txBox="1"/>
      </xdr:nvSpPr>
      <xdr:spPr>
        <a:xfrm>
          <a:off x="16592627" y="1675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AC356C64-5A27-4B92-A89A-8F4C90FB5D9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0057FBAF-52D1-4754-80AF-342E3D23E34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1C3D3913-E3AC-4592-BD2C-C31AC201AAD7}"/>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類似団体内平均と比較して特に有形固定資産減価償却率が高くなっている施設は、保健センター・保健所、消防施設であり、特に低くなっている施設は、体育館・プール、図書館である。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体育館・プールについては、老朽化した尾島体育館の建替え工事を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から行い、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年度に完了したほか、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年度に開始した（仮称）市民体育館建設事業も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年度初頭に完了したため、有形固定資産減価償却率が大きく低下した。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図書館については、中央図書館の空調設備及び照明設備改修工事を実施したため、有形固定資産減価償却率が低下した。また、</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年度に開始した（仮称）太田西複合拠点公共施設建設事業も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年度に完了したため、今後は有形固定資産減価償却率の低下が見込まれる。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分子にあたる基準財政収入額は、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市民税法人税割が令和元年度分の精算額が算入されなくなった影響で１１．０億円の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となったほか、固定資産税の増（５．０億円）等をうけ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、全体では１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億円の増となった。一方、分母にあたる基準財政需要額は、社会福祉費の増（１．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億円）、高齢者保健福祉費</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歳以上の増（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億円）などに伴い、前年度から１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そのため、単年度財政力指数は０．９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、３か年平均で０．９</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となり、全国平均、県平均を上回っているものの、若干の悪化となった。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今後も自主財源の更なる確保及び経常経費等の削減に努め、財政基盤の強化に努める。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643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120667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7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40</xdr:row>
      <xdr:rowOff>6350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39387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81280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156210</xdr:rowOff>
    </xdr:from>
    <xdr:to>
      <xdr:col>11</xdr:col>
      <xdr:colOff>31750</xdr:colOff>
      <xdr:row>39</xdr:row>
      <xdr:rowOff>81280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713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30480</xdr:rowOff>
    </xdr:from>
    <xdr:to>
      <xdr:col>11</xdr:col>
      <xdr:colOff>82550</xdr:colOff>
      <xdr:row>39</xdr:row>
      <xdr:rowOff>132080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142257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105410</xdr:rowOff>
    </xdr:from>
    <xdr:to>
      <xdr:col>7</xdr:col>
      <xdr:colOff>31750</xdr:colOff>
      <xdr:row>39</xdr:row>
      <xdr:rowOff>35560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45737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分母にあたる経常一般財源収入額が、臨時財政対策債発行可能額の減を上回る市税の増により、前年度より１０億円増加した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一方、分子にあたる経常経費充当一般財源については、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人勧による人件費の増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億円）、物価高騰による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給食材料費や委託料等の増に加え、給食の無料化事業による特定財源の減少も重なった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高齢化に伴う後期高齢特会及び介護特会への繰出金の増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億円）等により、全体では前年度から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億円の増となった。分子の増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の増を上回った結果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、経常収支比率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は悪化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今後も自主財源の更なる確保及び事業見直しによる経常経費の削減に努める。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74083</xdr:rowOff>
    </xdr:from>
    <xdr:to>
      <xdr:col>23</xdr:col>
      <xdr:colOff>133350</xdr:colOff>
      <xdr:row>63</xdr:row>
      <xdr:rowOff>162560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7543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127423</xdr:rowOff>
    </xdr:from>
    <xdr:to>
      <xdr:col>19</xdr:col>
      <xdr:colOff>133350</xdr:colOff>
      <xdr:row>63</xdr:row>
      <xdr:rowOff>74083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5873"/>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34731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64</xdr:row>
      <xdr:rowOff>47413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85873"/>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67</xdr:row>
      <xdr:rowOff>39794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020213"/>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128287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23283</xdr:rowOff>
    </xdr:from>
    <xdr:to>
      <xdr:col>19</xdr:col>
      <xdr:colOff>184150</xdr:colOff>
      <xdr:row>63</xdr:row>
      <xdr:rowOff>124883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2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135060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76623</xdr:rowOff>
    </xdr:from>
    <xdr:to>
      <xdr:col>15</xdr:col>
      <xdr:colOff>133350</xdr:colOff>
      <xdr:row>62</xdr:row>
      <xdr:rowOff>6773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16950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0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82990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160444</xdr:rowOff>
    </xdr:from>
    <xdr:to>
      <xdr:col>7</xdr:col>
      <xdr:colOff>31750</xdr:colOff>
      <xdr:row>67</xdr:row>
      <xdr:rowOff>90594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47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75371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5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[126,330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分母にあたる人口については、前年度比較で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１１５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％）であることから主な要因とはいえない。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一方、分子にあたる人件費・物件費・維持補修費については、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主に人勧による人件費の増に加え、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物価高騰</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や給食無料化事業による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の増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により、全体では前年度から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僅かながら悪化となった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。今後も適正な人件費を確保しつつ、物件費のコスト削減を図りたい。</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91525</xdr:rowOff>
    </xdr:from>
    <xdr:to>
      <xdr:col>23</xdr:col>
      <xdr:colOff>133350</xdr:colOff>
      <xdr:row>82</xdr:row>
      <xdr:rowOff>138131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50425"/>
          <a:ext cx="838200" cy="4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118164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77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91525</xdr:rowOff>
    </xdr:from>
    <xdr:to>
      <xdr:col>19</xdr:col>
      <xdr:colOff>133350</xdr:colOff>
      <xdr:row>82</xdr:row>
      <xdr:rowOff>94490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150425"/>
          <a:ext cx="889000" cy="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56326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21358</xdr:rowOff>
    </xdr:from>
    <xdr:to>
      <xdr:col>15</xdr:col>
      <xdr:colOff>82550</xdr:colOff>
      <xdr:row>82</xdr:row>
      <xdr:rowOff>94490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80258"/>
          <a:ext cx="889000" cy="7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170984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2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156527</xdr:rowOff>
    </xdr:from>
    <xdr:to>
      <xdr:col>11</xdr:col>
      <xdr:colOff>31750</xdr:colOff>
      <xdr:row>82</xdr:row>
      <xdr:rowOff>21358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43977"/>
          <a:ext cx="889000" cy="3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87331</xdr:rowOff>
    </xdr:from>
    <xdr:to>
      <xdr:col>23</xdr:col>
      <xdr:colOff>184150</xdr:colOff>
      <xdr:row>83</xdr:row>
      <xdr:rowOff>17481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4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103858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91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40725</xdr:rowOff>
    </xdr:from>
    <xdr:to>
      <xdr:col>19</xdr:col>
      <xdr:colOff>184150</xdr:colOff>
      <xdr:row>82</xdr:row>
      <xdr:rowOff>142325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152502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868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43690</xdr:rowOff>
    </xdr:from>
    <xdr:to>
      <xdr:col>15</xdr:col>
      <xdr:colOff>133350</xdr:colOff>
      <xdr:row>82</xdr:row>
      <xdr:rowOff>145290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155467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142008</xdr:rowOff>
    </xdr:from>
    <xdr:to>
      <xdr:col>11</xdr:col>
      <xdr:colOff>82550</xdr:colOff>
      <xdr:row>82</xdr:row>
      <xdr:rowOff>72158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56935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105727</xdr:rowOff>
    </xdr:from>
    <xdr:to>
      <xdr:col>7</xdr:col>
      <xdr:colOff>31750</xdr:colOff>
      <xdr:row>82</xdr:row>
      <xdr:rowOff>35877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9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20654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ポイント下がったが、依然全国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平均を上回っている。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合併による給与格差の是正を行ったことが主な要因となり、今まで１００を超えてきたが、令和３年度に初めて１００を切った。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今後も給与の適正化を図り、引き続き縮減に努めたい。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128270</xdr:rowOff>
    </xdr:from>
    <xdr:to>
      <xdr:col>81</xdr:col>
      <xdr:colOff>44450</xdr:colOff>
      <xdr:row>86</xdr:row>
      <xdr:rowOff>5080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7015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5080</xdr:rowOff>
    </xdr:from>
    <xdr:to>
      <xdr:col>77</xdr:col>
      <xdr:colOff>44450</xdr:colOff>
      <xdr:row>86</xdr:row>
      <xdr:rowOff>77470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4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101600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84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138447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93997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125730</xdr:rowOff>
    </xdr:from>
    <xdr:to>
      <xdr:col>77</xdr:col>
      <xdr:colOff>95250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昨年度より０．０</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人の増になったが全国平均及び県平均を下回っている。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平成１８年度から職員定員適正化計画において、１０年間で４００人の職員削減を掲げ目標達成したことで大幅な職員数の削減が行われたが、昨今の業務内容の複雑化・煩雑化に伴い、職員一人あたりの負担が大きくなり、職場環境の見直しが必要となってきたことから職員数は微増傾向に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今後も組織機構の見直し及び適正な人員配置を実施し、適正な定員管理を行っていく。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158115</xdr:rowOff>
    </xdr:from>
    <xdr:to>
      <xdr:col>81</xdr:col>
      <xdr:colOff>44450</xdr:colOff>
      <xdr:row>60</xdr:row>
      <xdr:rowOff>166158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45115"/>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56744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154094</xdr:rowOff>
    </xdr:from>
    <xdr:to>
      <xdr:col>77</xdr:col>
      <xdr:colOff>44450</xdr:colOff>
      <xdr:row>60</xdr:row>
      <xdr:rowOff>158115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4109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146914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0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142029</xdr:rowOff>
    </xdr:from>
    <xdr:to>
      <xdr:col>72</xdr:col>
      <xdr:colOff>203200</xdr:colOff>
      <xdr:row>60</xdr:row>
      <xdr:rowOff>154094</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290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142029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40489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134848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134848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115358</xdr:rowOff>
    </xdr:from>
    <xdr:to>
      <xdr:col>81</xdr:col>
      <xdr:colOff>95250</xdr:colOff>
      <xdr:row>61</xdr:row>
      <xdr:rowOff>45508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0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131885</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107315</xdr:rowOff>
    </xdr:from>
    <xdr:to>
      <xdr:col>77</xdr:col>
      <xdr:colOff>95250</xdr:colOff>
      <xdr:row>61</xdr:row>
      <xdr:rowOff>37465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47642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103294</xdr:rowOff>
    </xdr:from>
    <xdr:to>
      <xdr:col>73</xdr:col>
      <xdr:colOff>44450</xdr:colOff>
      <xdr:row>61</xdr:row>
      <xdr:rowOff>33444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91229</xdr:rowOff>
    </xdr:from>
    <xdr:to>
      <xdr:col>68</xdr:col>
      <xdr:colOff>203200</xdr:colOff>
      <xdr:row>61</xdr:row>
      <xdr:rowOff>21379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31556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47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分母は標準財政規模の増及び基準財政需要額算入公債費等の減により全体で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更に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、分子は事業費補正により基準財政需要額に算入された公債費の減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はあったものの、元利償還金の減による影響が大きく、</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全体で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となった。そのため単年度実質公債費比率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％、３か年平均においては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今後は公共施設の老朽化に伴う大規模改修事業の増加による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実質公債費比率の悪化が予想されるため、交付税措置対象起債の積極的な活用を検討していきたい。</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104926</xdr:rowOff>
    </xdr:from>
    <xdr:to>
      <xdr:col>81</xdr:col>
      <xdr:colOff>44450</xdr:colOff>
      <xdr:row>41</xdr:row>
      <xdr:rowOff>127907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3437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127907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11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81945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884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58965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54126</xdr:rowOff>
    </xdr:from>
    <xdr:to>
      <xdr:col>81</xdr:col>
      <xdr:colOff>95250</xdr:colOff>
      <xdr:row>41</xdr:row>
      <xdr:rowOff>155726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26203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5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94542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分母の一部にあたる</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臨時財政対策債の減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標準税収入額が大きく上回った結果、</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分母全体では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１５．７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一方、分子の一部にあたる将来負担額（地方債の現在高）が、一般会計発行額の減に伴い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２３．７億円</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の大幅減</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となったものの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、充当可能</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財源等のうち、基準財政需要額算入見込額が、臨時財政対策債及び合併特例債等の公債費の減が３３．１億円と大きく減少したことにより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分子全体で前年度から２</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となったことにより、将来負担比率</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は悪化し</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は公共施設の老朽化に伴う大規模改修事業の増加による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起債発行額の増が見込まれるが、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地方債事業の厳選する等により、将来負担額の抑制に努めたい。</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68686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40763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1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68686</xdr:rowOff>
    </xdr:from>
    <xdr:to>
      <xdr:col>81</xdr:col>
      <xdr:colOff>133350</xdr:colOff>
      <xdr:row>22</xdr:row>
      <xdr:rowOff>68686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4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116099</xdr:rowOff>
    </xdr:from>
    <xdr:to>
      <xdr:col>81</xdr:col>
      <xdr:colOff>44450</xdr:colOff>
      <xdr:row>17</xdr:row>
      <xdr:rowOff>23072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59299"/>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38117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8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21590</xdr:rowOff>
    </xdr:from>
    <xdr:to>
      <xdr:col>81</xdr:col>
      <xdr:colOff>95250</xdr:colOff>
      <xdr:row>15</xdr:row>
      <xdr:rowOff>123190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116099</xdr:rowOff>
    </xdr:from>
    <xdr:to>
      <xdr:col>77</xdr:col>
      <xdr:colOff>44450</xdr:colOff>
      <xdr:row>17</xdr:row>
      <xdr:rowOff>63288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59299"/>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138748</xdr:rowOff>
    </xdr:from>
    <xdr:to>
      <xdr:col>77</xdr:col>
      <xdr:colOff>95250</xdr:colOff>
      <xdr:row>15</xdr:row>
      <xdr:rowOff>68898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53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79075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07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63288</xdr:rowOff>
    </xdr:from>
    <xdr:to>
      <xdr:col>72</xdr:col>
      <xdr:colOff>203200</xdr:colOff>
      <xdr:row>19</xdr:row>
      <xdr:rowOff>20003</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77938"/>
          <a:ext cx="889000" cy="29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11536</xdr:rowOff>
    </xdr:from>
    <xdr:to>
      <xdr:col>73</xdr:col>
      <xdr:colOff>44450</xdr:colOff>
      <xdr:row>15</xdr:row>
      <xdr:rowOff>113136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8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123313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98002</xdr:rowOff>
    </xdr:from>
    <xdr:to>
      <xdr:col>68</xdr:col>
      <xdr:colOff>152400</xdr:colOff>
      <xdr:row>19</xdr:row>
      <xdr:rowOff>20003</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3512800" y="2841202"/>
          <a:ext cx="889000" cy="43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110067</xdr:rowOff>
    </xdr:from>
    <xdr:to>
      <xdr:col>68</xdr:col>
      <xdr:colOff>203200</xdr:colOff>
      <xdr:row>16</xdr:row>
      <xdr:rowOff>40217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8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50394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5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70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70502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47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143722</xdr:rowOff>
    </xdr:from>
    <xdr:to>
      <xdr:col>81</xdr:col>
      <xdr:colOff>95250</xdr:colOff>
      <xdr:row>17</xdr:row>
      <xdr:rowOff>73872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8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115799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5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65299</xdr:rowOff>
    </xdr:from>
    <xdr:to>
      <xdr:col>77</xdr:col>
      <xdr:colOff>95250</xdr:colOff>
      <xdr:row>16</xdr:row>
      <xdr:rowOff>166899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0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151676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894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12488</xdr:rowOff>
    </xdr:from>
    <xdr:to>
      <xdr:col>73</xdr:col>
      <xdr:colOff>44450</xdr:colOff>
      <xdr:row>17</xdr:row>
      <xdr:rowOff>114088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2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98865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01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140652</xdr:rowOff>
    </xdr:from>
    <xdr:to>
      <xdr:col>68</xdr:col>
      <xdr:colOff>203200</xdr:colOff>
      <xdr:row>19</xdr:row>
      <xdr:rowOff>70803</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2267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55580</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31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47202</xdr:rowOff>
    </xdr:from>
    <xdr:to>
      <xdr:col>64</xdr:col>
      <xdr:colOff>152400</xdr:colOff>
      <xdr:row>16</xdr:row>
      <xdr:rowOff>148802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279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133579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287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分母にあたる経常一般財源収入額が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臨時財政対策債発行可能額の減</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を上回る市税の増により、前</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年度より１</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増加したものの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、人勧の影響をうけた結果、</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退職者数の減による退職手当の減</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を差し引いても３．８</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となったことで、０．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悪化した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人件費については、昨今の人件費上昇の流れが今後もある程度続く可能性があるが、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今後も働き方改革の着実な実践並びに職員の時間外労働削減に努めたい。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141288</xdr:rowOff>
    </xdr:from>
    <xdr:to>
      <xdr:col>24</xdr:col>
      <xdr:colOff>25400</xdr:colOff>
      <xdr:row>36</xdr:row>
      <xdr:rowOff>12700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1420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141288</xdr:rowOff>
    </xdr:from>
    <xdr:to>
      <xdr:col>19</xdr:col>
      <xdr:colOff>187325</xdr:colOff>
      <xdr:row>35</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1420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155575</xdr:rowOff>
    </xdr:from>
    <xdr:to>
      <xdr:col>15</xdr:col>
      <xdr:colOff>98425</xdr:colOff>
      <xdr:row>37</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15632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41275</xdr:rowOff>
    </xdr:from>
    <xdr:to>
      <xdr:col>11</xdr:col>
      <xdr:colOff>9525</xdr:colOff>
      <xdr:row>37</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213475"/>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90488</xdr:rowOff>
    </xdr:from>
    <xdr:to>
      <xdr:col>20</xdr:col>
      <xdr:colOff>38100</xdr:colOff>
      <xdr:row>36</xdr:row>
      <xdr:rowOff>20638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09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30815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860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104775</xdr:rowOff>
    </xdr:from>
    <xdr:to>
      <xdr:col>15</xdr:col>
      <xdr:colOff>149225</xdr:colOff>
      <xdr:row>36</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45102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8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76200</xdr:rowOff>
    </xdr:from>
    <xdr:to>
      <xdr:col>11</xdr:col>
      <xdr:colOff>60325</xdr:colOff>
      <xdr:row>38</xdr:row>
      <xdr:rowOff>6350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16527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6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分母となる経常一般財源収入額は市税の増により１０億円増となった一方で、物件費は、給食材料費や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各種委託料の増の影響</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のほか、給食の無料化を実施したことで特定財源が減少したため、１３．８億円の増となり、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ポイント悪化した。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が見込まれるため、公共施設の維持管理を含めた事業の見直し及び委託料を主とする既存事業の見直しによりコスト削減を図るなど、経費の抑制に努めていく。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151493</xdr:rowOff>
    </xdr:from>
    <xdr:to>
      <xdr:col>82</xdr:col>
      <xdr:colOff>107950</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066143"/>
          <a:ext cx="838200" cy="37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117220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517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17</xdr:row>
      <xdr:rowOff>151493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7885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17</xdr:row>
      <xdr:rowOff>20864</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788557"/>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155320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20864</xdr:rowOff>
    </xdr:from>
    <xdr:to>
      <xdr:col>69</xdr:col>
      <xdr:colOff>92075</xdr:colOff>
      <xdr:row>21</xdr:row>
      <xdr:rowOff>86178</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935514"/>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32856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90006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133350</xdr:rowOff>
    </xdr:from>
    <xdr:to>
      <xdr:col>82</xdr:col>
      <xdr:colOff>158750</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105427</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100693</xdr:rowOff>
    </xdr:from>
    <xdr:to>
      <xdr:col>78</xdr:col>
      <xdr:colOff>120650</xdr:colOff>
      <xdr:row>18</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01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15620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0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80934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141514</xdr:rowOff>
    </xdr:from>
    <xdr:to>
      <xdr:col>69</xdr:col>
      <xdr:colOff>142875</xdr:colOff>
      <xdr:row>17</xdr:row>
      <xdr:rowOff>71664</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56441</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35378</xdr:rowOff>
    </xdr:from>
    <xdr:to>
      <xdr:col>65</xdr:col>
      <xdr:colOff>53975</xdr:colOff>
      <xdr:row>21</xdr:row>
      <xdr:rowOff>136978</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36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121755</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72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扶助費は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、増額傾向にある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障がい福祉サービス費の増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の増となった。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一方、分母となる経常一般財源収入額は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は横ばいとなった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社会保障費である扶助費は増加傾向であるため、財政への圧迫要因とならないよう今後も推移を見守りたい。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110672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71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56</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6792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159657</xdr:rowOff>
    </xdr:from>
    <xdr:to>
      <xdr:col>11</xdr:col>
      <xdr:colOff>9525</xdr:colOff>
      <xdr:row>58</xdr:row>
      <xdr:rowOff>127000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7608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138992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4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その他において、主な割合を占める繰出金では、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高齢化による被保険者数の増により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後期高齢者医療特会</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介護保険特会</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への繰出金が２．９億円増となった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。一方、</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今後、超高齢化社会の到来により介護保険、後期高齢者医療への財源負担の増加は避けられないと思われるが、経費の抑制に努めていく。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95250</xdr:rowOff>
    </xdr:from>
    <xdr:to>
      <xdr:col>82</xdr:col>
      <xdr:colOff>107950</xdr:colOff>
      <xdr:row>61</xdr:row>
      <xdr:rowOff>57150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821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29227</xdr:rowOff>
    </xdr:from>
    <xdr:ext cx="762000" cy="259045"/>
    <xdr:sp macro=""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57150</xdr:rowOff>
    </xdr:from>
    <xdr:to>
      <xdr:col>82</xdr:col>
      <xdr:colOff>196850</xdr:colOff>
      <xdr:row>61</xdr:row>
      <xdr:rowOff>57150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10177</xdr:rowOff>
    </xdr:from>
    <xdr:ext cx="762000" cy="259045"/>
    <xdr:sp macro=""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2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95250</xdr:rowOff>
    </xdr:from>
    <xdr:to>
      <xdr:col>82</xdr:col>
      <xdr:colOff>196850</xdr:colOff>
      <xdr:row>53</xdr:row>
      <xdr:rowOff>95250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8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69850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101600</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165100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893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56</xdr:row>
      <xdr:rowOff>165100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a:off x="13004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73677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50800</xdr:rowOff>
    </xdr:from>
    <xdr:to>
      <xdr:col>74</xdr:col>
      <xdr:colOff>31750</xdr:colOff>
      <xdr:row>56</xdr:row>
      <xdr:rowOff>152400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4732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162577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54627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一部事務組合への経常経費負担の増</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ったが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分母となる経常一般財源収入額は市税の増により１０億円増となったため</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、前年度と比較して、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．１ポイント</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改善した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今後も、市単独の補助金事業について、事業の必要性及び費用対効果を見極めながら見直しを行い、経費の抑制に努めていく。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149860</xdr:rowOff>
    </xdr:from>
    <xdr:to>
      <xdr:col>82</xdr:col>
      <xdr:colOff>107950</xdr:colOff>
      <xdr:row>34</xdr:row>
      <xdr:rowOff>157480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5979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101617</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593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73660</xdr:rowOff>
    </xdr:from>
    <xdr:to>
      <xdr:col>78</xdr:col>
      <xdr:colOff>69850</xdr:colOff>
      <xdr:row>34</xdr:row>
      <xdr:rowOff>157480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029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29227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2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73660</xdr:rowOff>
    </xdr:from>
    <xdr:to>
      <xdr:col>73</xdr:col>
      <xdr:colOff>180975</xdr:colOff>
      <xdr:row>34</xdr:row>
      <xdr:rowOff>73660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902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170197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73660</xdr:rowOff>
    </xdr:from>
    <xdr:to>
      <xdr:col>69</xdr:col>
      <xdr:colOff>92075</xdr:colOff>
      <xdr:row>34</xdr:row>
      <xdr:rowOff>149860</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90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99060</xdr:rowOff>
    </xdr:from>
    <xdr:to>
      <xdr:col>82</xdr:col>
      <xdr:colOff>158750</xdr:colOff>
      <xdr:row>35</xdr:row>
      <xdr:rowOff>29210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115587</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106680</xdr:rowOff>
    </xdr:from>
    <xdr:to>
      <xdr:col>78</xdr:col>
      <xdr:colOff>120650</xdr:colOff>
      <xdr:row>35</xdr:row>
      <xdr:rowOff>36830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47007</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22860</xdr:rowOff>
    </xdr:from>
    <xdr:to>
      <xdr:col>74</xdr:col>
      <xdr:colOff>31750</xdr:colOff>
      <xdr:row>34</xdr:row>
      <xdr:rowOff>124460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134637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22860</xdr:rowOff>
    </xdr:from>
    <xdr:to>
      <xdr:col>69</xdr:col>
      <xdr:colOff>142875</xdr:colOff>
      <xdr:row>34</xdr:row>
      <xdr:rowOff>124460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経常経費の公債費については、主に一般事業債に係る元利償還金の減により前年度から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８．７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ことに加え、分母となる経常一般財源収入額は市税の増により１０億円増となったため、２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０</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公共施設の老朽化に伴う大規模改修事業の増加が見込まれ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、公債費の増は避けられない状況となっている。地方債事業の厳選と並行して、市債発行額と公債費の適正な規模</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を見極めていきたい。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26307</xdr:rowOff>
    </xdr:from>
    <xdr:to>
      <xdr:col>24</xdr:col>
      <xdr:colOff>25400</xdr:colOff>
      <xdr:row>81</xdr:row>
      <xdr:rowOff>124279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5421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112684</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28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26307</xdr:rowOff>
    </xdr:from>
    <xdr:to>
      <xdr:col>24</xdr:col>
      <xdr:colOff>114300</xdr:colOff>
      <xdr:row>73</xdr:row>
      <xdr:rowOff>26307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54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77</xdr:row>
      <xdr:rowOff>167821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151757"/>
          <a:ext cx="8382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119034</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3149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146957</xdr:rowOff>
    </xdr:from>
    <xdr:to>
      <xdr:col>24</xdr:col>
      <xdr:colOff>76200</xdr:colOff>
      <xdr:row>77</xdr:row>
      <xdr:rowOff>77107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146050</xdr:rowOff>
    </xdr:from>
    <xdr:to>
      <xdr:col>19</xdr:col>
      <xdr:colOff>187325</xdr:colOff>
      <xdr:row>77</xdr:row>
      <xdr:rowOff>167821</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3477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78</xdr:row>
      <xdr:rowOff>116114</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347700"/>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146957</xdr:rowOff>
    </xdr:from>
    <xdr:to>
      <xdr:col>15</xdr:col>
      <xdr:colOff>149225</xdr:colOff>
      <xdr:row>77</xdr:row>
      <xdr:rowOff>77107</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87284</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116114</xdr:rowOff>
    </xdr:from>
    <xdr:to>
      <xdr:col>11</xdr:col>
      <xdr:colOff>9525</xdr:colOff>
      <xdr:row>79</xdr:row>
      <xdr:rowOff>9979</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flipV="1">
          <a:off x="1320800" y="13489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168729</xdr:rowOff>
    </xdr:from>
    <xdr:to>
      <xdr:col>6</xdr:col>
      <xdr:colOff>171450</xdr:colOff>
      <xdr:row>77</xdr:row>
      <xdr:rowOff>98879</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109056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117021</xdr:rowOff>
    </xdr:from>
    <xdr:to>
      <xdr:col>20</xdr:col>
      <xdr:colOff>38100</xdr:colOff>
      <xdr:row>78</xdr:row>
      <xdr:rowOff>47171</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31948</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40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65314</xdr:rowOff>
    </xdr:from>
    <xdr:to>
      <xdr:col>11</xdr:col>
      <xdr:colOff>60325</xdr:colOff>
      <xdr:row>78</xdr:row>
      <xdr:rowOff>166914</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43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151691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52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130629</xdr:rowOff>
    </xdr:from>
    <xdr:to>
      <xdr:col>6</xdr:col>
      <xdr:colOff>171450</xdr:colOff>
      <xdr:row>79</xdr:row>
      <xdr:rowOff>60779</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45556</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lIns="0" tIns="0" rIns="0" bIns="0"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前年度より分子全体額は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２３</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億円の増となった。</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人件費、</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及び繰出金の増が主な要因で</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分母となる経常一般財源収入額は市税の増により１０億円増となったものの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、全体として３．</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今後、分母にあたる経常一般財源収入の大きな割合を占める市税収入については更なる確保に努め、分子にあたる各経費については、業務の見直し等によるコスト削減を図るなど経費の抑制に努めていく。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143328</xdr:rowOff>
    </xdr:from>
    <xdr:to>
      <xdr:col>82</xdr:col>
      <xdr:colOff>107950</xdr:colOff>
      <xdr:row>82</xdr:row>
      <xdr:rowOff>29029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2487728"/>
          <a:ext cx="0" cy="1600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58255</xdr:rowOff>
    </xdr:from>
    <xdr:ext cx="762000" cy="259045"/>
    <xdr:sp macro=""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23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143328</xdr:rowOff>
    </xdr:from>
    <xdr:to>
      <xdr:col>82</xdr:col>
      <xdr:colOff>196850</xdr:colOff>
      <xdr:row>72</xdr:row>
      <xdr:rowOff>143328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248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97065</xdr:rowOff>
    </xdr:from>
    <xdr:to>
      <xdr:col>82</xdr:col>
      <xdr:colOff>107950</xdr:colOff>
      <xdr:row>77</xdr:row>
      <xdr:rowOff>91621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955815"/>
          <a:ext cx="838200" cy="33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23784</xdr:rowOff>
    </xdr:from>
    <xdr:ext cx="762000" cy="259045"/>
    <xdr:sp macro=""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225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75</xdr:row>
      <xdr:rowOff>97065</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585700"/>
          <a:ext cx="889000" cy="37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92529</xdr:rowOff>
    </xdr:from>
    <xdr:to>
      <xdr:col>78</xdr:col>
      <xdr:colOff>120650</xdr:colOff>
      <xdr:row>77</xdr:row>
      <xdr:rowOff>22679</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7456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20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76</xdr:row>
      <xdr:rowOff>1814</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flipV="1">
          <a:off x="13893800" y="12585700"/>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119743</xdr:rowOff>
    </xdr:from>
    <xdr:to>
      <xdr:col>74</xdr:col>
      <xdr:colOff>31750</xdr:colOff>
      <xdr:row>75</xdr:row>
      <xdr:rowOff>49893</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280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34670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89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1814</xdr:rowOff>
    </xdr:from>
    <xdr:to>
      <xdr:col>69</xdr:col>
      <xdr:colOff>92075</xdr:colOff>
      <xdr:row>79</xdr:row>
      <xdr:rowOff>107950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3032014"/>
          <a:ext cx="889000" cy="62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81643</xdr:rowOff>
    </xdr:from>
    <xdr:to>
      <xdr:col>69</xdr:col>
      <xdr:colOff>142875</xdr:colOff>
      <xdr:row>77</xdr:row>
      <xdr:rowOff>11793</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168020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8164</xdr:rowOff>
    </xdr:from>
    <xdr:to>
      <xdr:col>65</xdr:col>
      <xdr:colOff>53975</xdr:colOff>
      <xdr:row>77</xdr:row>
      <xdr:rowOff>109764</xdr:rowOff>
    </xdr:to>
    <xdr:sp macro=""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20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119941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40821</xdr:rowOff>
    </xdr:from>
    <xdr:to>
      <xdr:col>82</xdr:col>
      <xdr:colOff>158750</xdr:colOff>
      <xdr:row>77</xdr:row>
      <xdr:rowOff>142421</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64592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57348</xdr:rowOff>
    </xdr:from>
    <xdr:ext cx="762000" cy="259045"/>
    <xdr:sp macro=""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46265</xdr:rowOff>
    </xdr:from>
    <xdr:to>
      <xdr:col>78</xdr:col>
      <xdr:colOff>120650</xdr:colOff>
      <xdr:row>75</xdr:row>
      <xdr:rowOff>147864</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5621000" y="12905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158042</xdr:rowOff>
    </xdr:from>
    <xdr:ext cx="7366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67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122465</xdr:rowOff>
    </xdr:from>
    <xdr:to>
      <xdr:col>69</xdr:col>
      <xdr:colOff>142875</xdr:colOff>
      <xdr:row>76</xdr:row>
      <xdr:rowOff>52614</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3843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62792</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71" name="楕円 470">
          <a:extLst>
            <a:ext uri="{FF2B5EF4-FFF2-40B4-BE49-F238E27FC236}">
              <a16:creationId xmlns:a16="http://schemas.microsoft.com/office/drawing/2014/main" id="{00000000-0008-0000-0400-0000D7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110323</xdr:rowOff>
    </xdr:from>
    <xdr:to>
      <xdr:col>29</xdr:col>
      <xdr:colOff>127000</xdr:colOff>
      <xdr:row>19</xdr:row>
      <xdr:rowOff>14507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44048"/>
          <a:ext cx="647700" cy="75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166674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155227</xdr:rowOff>
    </xdr:from>
    <xdr:to>
      <xdr:col>26</xdr:col>
      <xdr:colOff>50800</xdr:colOff>
      <xdr:row>19</xdr:row>
      <xdr:rowOff>14507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288952"/>
          <a:ext cx="698500" cy="30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152359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71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155227</xdr:rowOff>
    </xdr:from>
    <xdr:to>
      <xdr:col>22</xdr:col>
      <xdr:colOff>114300</xdr:colOff>
      <xdr:row>18</xdr:row>
      <xdr:rowOff>164762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288952"/>
          <a:ext cx="698500" cy="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1058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9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164762</xdr:rowOff>
    </xdr:from>
    <xdr:to>
      <xdr:col>18</xdr:col>
      <xdr:colOff>177800</xdr:colOff>
      <xdr:row>19</xdr:row>
      <xdr:rowOff>8825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98487"/>
          <a:ext cx="698500" cy="155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19673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78750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9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59523</xdr:rowOff>
    </xdr:from>
    <xdr:to>
      <xdr:col>29</xdr:col>
      <xdr:colOff>177800</xdr:colOff>
      <xdr:row>18</xdr:row>
      <xdr:rowOff>161123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31600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6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135157</xdr:rowOff>
    </xdr:from>
    <xdr:to>
      <xdr:col>26</xdr:col>
      <xdr:colOff>101600</xdr:colOff>
      <xdr:row>19</xdr:row>
      <xdr:rowOff>65307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68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50084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55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104427</xdr:rowOff>
    </xdr:from>
    <xdr:to>
      <xdr:col>22</xdr:col>
      <xdr:colOff>165100</xdr:colOff>
      <xdr:row>19</xdr:row>
      <xdr:rowOff>34577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38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19354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2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113963</xdr:rowOff>
    </xdr:from>
    <xdr:to>
      <xdr:col>19</xdr:col>
      <xdr:colOff>38100</xdr:colOff>
      <xdr:row>19</xdr:row>
      <xdr:rowOff>44113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4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28889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129475</xdr:rowOff>
    </xdr:from>
    <xdr:to>
      <xdr:col>15</xdr:col>
      <xdr:colOff>101600</xdr:colOff>
      <xdr:row>19</xdr:row>
      <xdr:rowOff>59625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63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44402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67244</xdr:rowOff>
    </xdr:from>
    <xdr:to>
      <xdr:col>29</xdr:col>
      <xdr:colOff>127000</xdr:colOff>
      <xdr:row>38</xdr:row>
      <xdr:rowOff>89875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34694"/>
          <a:ext cx="0" cy="1222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61952</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89875</xdr:rowOff>
    </xdr:from>
    <xdr:to>
      <xdr:col>30</xdr:col>
      <xdr:colOff>25400</xdr:colOff>
      <xdr:row>38</xdr:row>
      <xdr:rowOff>89875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153621</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7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67244</xdr:rowOff>
    </xdr:from>
    <xdr:to>
      <xdr:col>30</xdr:col>
      <xdr:colOff>25400</xdr:colOff>
      <xdr:row>34</xdr:row>
      <xdr:rowOff>67244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346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319436</xdr:rowOff>
    </xdr:from>
    <xdr:to>
      <xdr:col>29</xdr:col>
      <xdr:colOff>127000</xdr:colOff>
      <xdr:row>36</xdr:row>
      <xdr:rowOff>125217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929786"/>
          <a:ext cx="647700" cy="1486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109994</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0632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86944</xdr:rowOff>
    </xdr:from>
    <xdr:to>
      <xdr:col>29</xdr:col>
      <xdr:colOff>177800</xdr:colOff>
      <xdr:row>37</xdr:row>
      <xdr:rowOff>17094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40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319436</xdr:rowOff>
    </xdr:from>
    <xdr:to>
      <xdr:col>26</xdr:col>
      <xdr:colOff>50800</xdr:colOff>
      <xdr:row>36</xdr:row>
      <xdr:rowOff>1773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29786"/>
          <a:ext cx="698500" cy="25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58186</xdr:rowOff>
    </xdr:from>
    <xdr:to>
      <xdr:col>26</xdr:col>
      <xdr:colOff>101600</xdr:colOff>
      <xdr:row>36</xdr:row>
      <xdr:rowOff>159786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1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144563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7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1773</xdr:rowOff>
    </xdr:from>
    <xdr:to>
      <xdr:col>22</xdr:col>
      <xdr:colOff>114300</xdr:colOff>
      <xdr:row>36</xdr:row>
      <xdr:rowOff>108300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55023"/>
          <a:ext cx="698500" cy="106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146700</xdr:rowOff>
    </xdr:from>
    <xdr:to>
      <xdr:col>22</xdr:col>
      <xdr:colOff>165100</xdr:colOff>
      <xdr:row>37</xdr:row>
      <xdr:rowOff>76850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99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61627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84709</xdr:rowOff>
    </xdr:from>
    <xdr:to>
      <xdr:col>18</xdr:col>
      <xdr:colOff>177800</xdr:colOff>
      <xdr:row>36</xdr:row>
      <xdr:rowOff>108300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037959"/>
          <a:ext cx="698500" cy="23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7940</xdr:rowOff>
    </xdr:from>
    <xdr:to>
      <xdr:col>19</xdr:col>
      <xdr:colOff>38100</xdr:colOff>
      <xdr:row>37</xdr:row>
      <xdr:rowOff>109540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32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94317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21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12238</xdr:rowOff>
    </xdr:from>
    <xdr:to>
      <xdr:col>15</xdr:col>
      <xdr:colOff>101600</xdr:colOff>
      <xdr:row>37</xdr:row>
      <xdr:rowOff>113838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136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98615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22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74417</xdr:rowOff>
    </xdr:from>
    <xdr:to>
      <xdr:col>29</xdr:col>
      <xdr:colOff>177800</xdr:colOff>
      <xdr:row>37</xdr:row>
      <xdr:rowOff>4567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2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262394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87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268636</xdr:rowOff>
    </xdr:from>
    <xdr:to>
      <xdr:col>26</xdr:col>
      <xdr:colOff>101600</xdr:colOff>
      <xdr:row>36</xdr:row>
      <xdr:rowOff>27336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7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37513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47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293873</xdr:rowOff>
    </xdr:from>
    <xdr:to>
      <xdr:col>22</xdr:col>
      <xdr:colOff>165100</xdr:colOff>
      <xdr:row>36</xdr:row>
      <xdr:rowOff>52573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04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62750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7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57500</xdr:rowOff>
    </xdr:from>
    <xdr:to>
      <xdr:col>19</xdr:col>
      <xdr:colOff>38100</xdr:colOff>
      <xdr:row>36</xdr:row>
      <xdr:rowOff>159100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010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169277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33909</xdr:rowOff>
    </xdr:from>
    <xdr:to>
      <xdr:col>15</xdr:col>
      <xdr:colOff>101600</xdr:colOff>
      <xdr:row>36</xdr:row>
      <xdr:rowOff>135509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87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145686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5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38087</xdr:rowOff>
    </xdr:from>
    <xdr:to>
      <xdr:col>24</xdr:col>
      <xdr:colOff>63500</xdr:colOff>
      <xdr:row>37</xdr:row>
      <xdr:rowOff>100457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81737"/>
          <a:ext cx="838200" cy="6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167136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6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27534</xdr:rowOff>
    </xdr:from>
    <xdr:to>
      <xdr:col>19</xdr:col>
      <xdr:colOff>177800</xdr:colOff>
      <xdr:row>37</xdr:row>
      <xdr:rowOff>100457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71184"/>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105910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3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27534</xdr:rowOff>
    </xdr:from>
    <xdr:to>
      <xdr:col>15</xdr:col>
      <xdr:colOff>50800</xdr:colOff>
      <xdr:row>37</xdr:row>
      <xdr:rowOff>46965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7118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121645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5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46965</xdr:rowOff>
    </xdr:from>
    <xdr:to>
      <xdr:col>10</xdr:col>
      <xdr:colOff>114300</xdr:colOff>
      <xdr:row>38</xdr:row>
      <xdr:rowOff>131928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90615"/>
          <a:ext cx="889000" cy="25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17594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158737</xdr:rowOff>
    </xdr:from>
    <xdr:to>
      <xdr:col>24</xdr:col>
      <xdr:colOff>114300</xdr:colOff>
      <xdr:row>37</xdr:row>
      <xdr:rowOff>88887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137164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49657</xdr:rowOff>
    </xdr:from>
    <xdr:to>
      <xdr:col>20</xdr:col>
      <xdr:colOff>38100</xdr:colOff>
      <xdr:row>37</xdr:row>
      <xdr:rowOff>151257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142384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148184</xdr:rowOff>
    </xdr:from>
    <xdr:to>
      <xdr:col>15</xdr:col>
      <xdr:colOff>101600</xdr:colOff>
      <xdr:row>37</xdr:row>
      <xdr:rowOff>78334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69461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167615</xdr:rowOff>
    </xdr:from>
    <xdr:to>
      <xdr:col>10</xdr:col>
      <xdr:colOff>165100</xdr:colOff>
      <xdr:row>37</xdr:row>
      <xdr:rowOff>97765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88892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81128</xdr:rowOff>
    </xdr:from>
    <xdr:to>
      <xdr:col>6</xdr:col>
      <xdr:colOff>38100</xdr:colOff>
      <xdr:row>39</xdr:row>
      <xdr:rowOff>11278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2405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88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40670</xdr:rowOff>
    </xdr:from>
    <xdr:to>
      <xdr:col>24</xdr:col>
      <xdr:colOff>63500</xdr:colOff>
      <xdr:row>55</xdr:row>
      <xdr:rowOff>63896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70420"/>
          <a:ext cx="8382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40670</xdr:rowOff>
    </xdr:from>
    <xdr:to>
      <xdr:col>19</xdr:col>
      <xdr:colOff>177800</xdr:colOff>
      <xdr:row>55</xdr:row>
      <xdr:rowOff>61885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70420"/>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61885</xdr:rowOff>
    </xdr:from>
    <xdr:to>
      <xdr:col>15</xdr:col>
      <xdr:colOff>50800</xdr:colOff>
      <xdr:row>56</xdr:row>
      <xdr:rowOff>52467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1635"/>
          <a:ext cx="889000" cy="16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9261</xdr:rowOff>
    </xdr:from>
    <xdr:to>
      <xdr:col>10</xdr:col>
      <xdr:colOff>114300</xdr:colOff>
      <xdr:row>56</xdr:row>
      <xdr:rowOff>52467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439011"/>
          <a:ext cx="889000" cy="21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13096</xdr:rowOff>
    </xdr:from>
    <xdr:to>
      <xdr:col>24</xdr:col>
      <xdr:colOff>114300</xdr:colOff>
      <xdr:row>55</xdr:row>
      <xdr:rowOff>114696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4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35973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9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161320</xdr:rowOff>
    </xdr:from>
    <xdr:to>
      <xdr:col>20</xdr:col>
      <xdr:colOff>38100</xdr:colOff>
      <xdr:row>55</xdr:row>
      <xdr:rowOff>91470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107997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19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11085</xdr:rowOff>
    </xdr:from>
    <xdr:to>
      <xdr:col>15</xdr:col>
      <xdr:colOff>101600</xdr:colOff>
      <xdr:row>55</xdr:row>
      <xdr:rowOff>112685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129212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1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1667</xdr:rowOff>
    </xdr:from>
    <xdr:to>
      <xdr:col>10</xdr:col>
      <xdr:colOff>165100</xdr:colOff>
      <xdr:row>56</xdr:row>
      <xdr:rowOff>103267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119794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7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129911</xdr:rowOff>
    </xdr:from>
    <xdr:to>
      <xdr:col>6</xdr:col>
      <xdr:colOff>38100</xdr:colOff>
      <xdr:row>55</xdr:row>
      <xdr:rowOff>60061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8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76588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16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13376</xdr:rowOff>
    </xdr:from>
    <xdr:to>
      <xdr:col>24</xdr:col>
      <xdr:colOff>62865</xdr:colOff>
      <xdr:row>78</xdr:row>
      <xdr:rowOff>114554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57776"/>
          <a:ext cx="1270" cy="112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118381</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1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114554</xdr:rowOff>
    </xdr:from>
    <xdr:to>
      <xdr:col>24</xdr:col>
      <xdr:colOff>152400</xdr:colOff>
      <xdr:row>78</xdr:row>
      <xdr:rowOff>114554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8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131503</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13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13376</xdr:rowOff>
    </xdr:from>
    <xdr:to>
      <xdr:col>24</xdr:col>
      <xdr:colOff>152400</xdr:colOff>
      <xdr:row>72</xdr:row>
      <xdr:rowOff>13376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5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123881</xdr:rowOff>
    </xdr:from>
    <xdr:to>
      <xdr:col>24</xdr:col>
      <xdr:colOff>63500</xdr:colOff>
      <xdr:row>77</xdr:row>
      <xdr:rowOff>162606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25531"/>
          <a:ext cx="8382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18462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4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167035</xdr:rowOff>
    </xdr:from>
    <xdr:to>
      <xdr:col>24</xdr:col>
      <xdr:colOff>114300</xdr:colOff>
      <xdr:row>77</xdr:row>
      <xdr:rowOff>97185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162606</xdr:rowOff>
    </xdr:from>
    <xdr:to>
      <xdr:col>19</xdr:col>
      <xdr:colOff>177800</xdr:colOff>
      <xdr:row>78</xdr:row>
      <xdr:rowOff>5741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64256"/>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169230</xdr:rowOff>
    </xdr:from>
    <xdr:to>
      <xdr:col>20</xdr:col>
      <xdr:colOff>38100</xdr:colOff>
      <xdr:row>77</xdr:row>
      <xdr:rowOff>99380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115907</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9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5741</xdr:rowOff>
    </xdr:from>
    <xdr:to>
      <xdr:col>15</xdr:col>
      <xdr:colOff>50800</xdr:colOff>
      <xdr:row>78</xdr:row>
      <xdr:rowOff>28280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78841"/>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3494</xdr:rowOff>
    </xdr:from>
    <xdr:to>
      <xdr:col>15</xdr:col>
      <xdr:colOff>101600</xdr:colOff>
      <xdr:row>77</xdr:row>
      <xdr:rowOff>105094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0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121621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8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24440</xdr:rowOff>
    </xdr:from>
    <xdr:to>
      <xdr:col>10</xdr:col>
      <xdr:colOff>114300</xdr:colOff>
      <xdr:row>78</xdr:row>
      <xdr:rowOff>28280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97540"/>
          <a:ext cx="889000" cy="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6375</xdr:rowOff>
    </xdr:from>
    <xdr:to>
      <xdr:col>10</xdr:col>
      <xdr:colOff>165100</xdr:colOff>
      <xdr:row>77</xdr:row>
      <xdr:rowOff>107975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124502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8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48941</xdr:rowOff>
    </xdr:from>
    <xdr:to>
      <xdr:col>6</xdr:col>
      <xdr:colOff>38100</xdr:colOff>
      <xdr:row>77</xdr:row>
      <xdr:rowOff>150541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167068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2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73081</xdr:rowOff>
    </xdr:from>
    <xdr:to>
      <xdr:col>24</xdr:col>
      <xdr:colOff>114300</xdr:colOff>
      <xdr:row>78</xdr:row>
      <xdr:rowOff>3231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7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51508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111806</xdr:rowOff>
    </xdr:from>
    <xdr:to>
      <xdr:col>20</xdr:col>
      <xdr:colOff>38100</xdr:colOff>
      <xdr:row>78</xdr:row>
      <xdr:rowOff>41956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33083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0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126391</xdr:rowOff>
    </xdr:from>
    <xdr:to>
      <xdr:col>15</xdr:col>
      <xdr:colOff>101600</xdr:colOff>
      <xdr:row>78</xdr:row>
      <xdr:rowOff>56541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47668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2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148930</xdr:rowOff>
    </xdr:from>
    <xdr:to>
      <xdr:col>10</xdr:col>
      <xdr:colOff>165100</xdr:colOff>
      <xdr:row>78</xdr:row>
      <xdr:rowOff>79080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5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70207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4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145090</xdr:rowOff>
    </xdr:from>
    <xdr:to>
      <xdr:col>6</xdr:col>
      <xdr:colOff>38100</xdr:colOff>
      <xdr:row>78</xdr:row>
      <xdr:rowOff>75240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66367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10900</xdr:rowOff>
    </xdr:from>
    <xdr:to>
      <xdr:col>24</xdr:col>
      <xdr:colOff>63500</xdr:colOff>
      <xdr:row>96</xdr:row>
      <xdr:rowOff>171427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70100"/>
          <a:ext cx="838200" cy="16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124739</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12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108610</xdr:rowOff>
    </xdr:from>
    <xdr:to>
      <xdr:col>19</xdr:col>
      <xdr:colOff>177800</xdr:colOff>
      <xdr:row>96</xdr:row>
      <xdr:rowOff>171427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396360"/>
          <a:ext cx="889000" cy="23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108610</xdr:rowOff>
    </xdr:from>
    <xdr:to>
      <xdr:col>15</xdr:col>
      <xdr:colOff>50800</xdr:colOff>
      <xdr:row>98</xdr:row>
      <xdr:rowOff>3569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396360"/>
          <a:ext cx="889000" cy="40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12512</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47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3569</xdr:rowOff>
    </xdr:from>
    <xdr:to>
      <xdr:col>10</xdr:col>
      <xdr:colOff>114300</xdr:colOff>
      <xdr:row>98</xdr:row>
      <xdr:rowOff>45044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05669"/>
          <a:ext cx="889000" cy="4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73499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87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106010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0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131550</xdr:rowOff>
    </xdr:from>
    <xdr:to>
      <xdr:col>24</xdr:col>
      <xdr:colOff>114300</xdr:colOff>
      <xdr:row>96</xdr:row>
      <xdr:rowOff>61700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1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154427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7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120627</xdr:rowOff>
    </xdr:from>
    <xdr:to>
      <xdr:col>20</xdr:col>
      <xdr:colOff>38100</xdr:colOff>
      <xdr:row>97</xdr:row>
      <xdr:rowOff>50777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7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41904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67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57810</xdr:rowOff>
    </xdr:from>
    <xdr:to>
      <xdr:col>15</xdr:col>
      <xdr:colOff>101600</xdr:colOff>
      <xdr:row>95</xdr:row>
      <xdr:rowOff>159410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34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4487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2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124219</xdr:rowOff>
    </xdr:from>
    <xdr:to>
      <xdr:col>10</xdr:col>
      <xdr:colOff>165100</xdr:colOff>
      <xdr:row>98</xdr:row>
      <xdr:rowOff>54369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5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70896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165694</xdr:rowOff>
    </xdr:from>
    <xdr:to>
      <xdr:col>6</xdr:col>
      <xdr:colOff>38100</xdr:colOff>
      <xdr:row>98</xdr:row>
      <xdr:rowOff>95844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79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112371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57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89497</xdr:rowOff>
    </xdr:from>
    <xdr:to>
      <xdr:col>54</xdr:col>
      <xdr:colOff>189865</xdr:colOff>
      <xdr:row>39</xdr:row>
      <xdr:rowOff>60313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6090247"/>
          <a:ext cx="1270" cy="65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64140</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5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60313</xdr:rowOff>
    </xdr:from>
    <xdr:to>
      <xdr:col>55</xdr:col>
      <xdr:colOff>88900</xdr:colOff>
      <xdr:row>39</xdr:row>
      <xdr:rowOff>60313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4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36174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86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89497</xdr:rowOff>
    </xdr:from>
    <xdr:to>
      <xdr:col>55</xdr:col>
      <xdr:colOff>88900</xdr:colOff>
      <xdr:row>35</xdr:row>
      <xdr:rowOff>89497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090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171297</xdr:rowOff>
    </xdr:from>
    <xdr:to>
      <xdr:col>55</xdr:col>
      <xdr:colOff>0</xdr:colOff>
      <xdr:row>38</xdr:row>
      <xdr:rowOff>54001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14947"/>
          <a:ext cx="838200" cy="5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11320</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526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54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54001</xdr:rowOff>
    </xdr:from>
    <xdr:to>
      <xdr:col>50</xdr:col>
      <xdr:colOff>114300</xdr:colOff>
      <xdr:row>38</xdr:row>
      <xdr:rowOff>147003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69101"/>
          <a:ext cx="8890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1371</xdr:rowOff>
    </xdr:from>
    <xdr:to>
      <xdr:col>50</xdr:col>
      <xdr:colOff>165100</xdr:colOff>
      <xdr:row>38</xdr:row>
      <xdr:rowOff>102971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51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119499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29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108814</xdr:rowOff>
    </xdr:from>
    <xdr:to>
      <xdr:col>45</xdr:col>
      <xdr:colOff>177800</xdr:colOff>
      <xdr:row>38</xdr:row>
      <xdr:rowOff>147003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5252314"/>
          <a:ext cx="889000" cy="14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68059</xdr:rowOff>
    </xdr:from>
    <xdr:to>
      <xdr:col>46</xdr:col>
      <xdr:colOff>38100</xdr:colOff>
      <xdr:row>38</xdr:row>
      <xdr:rowOff>169659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58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14736</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35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108814</xdr:rowOff>
    </xdr:from>
    <xdr:to>
      <xdr:col>41</xdr:col>
      <xdr:colOff>50800</xdr:colOff>
      <xdr:row>39</xdr:row>
      <xdr:rowOff>41846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52314"/>
          <a:ext cx="889000" cy="1476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134023</xdr:rowOff>
    </xdr:from>
    <xdr:to>
      <xdr:col>41</xdr:col>
      <xdr:colOff>101600</xdr:colOff>
      <xdr:row>31</xdr:row>
      <xdr:rowOff>64173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527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55300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537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132677</xdr:rowOff>
    </xdr:from>
    <xdr:to>
      <xdr:col>36</xdr:col>
      <xdr:colOff>165100</xdr:colOff>
      <xdr:row>39</xdr:row>
      <xdr:rowOff>62827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64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79354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42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120498</xdr:rowOff>
    </xdr:from>
    <xdr:to>
      <xdr:col>55</xdr:col>
      <xdr:colOff>50800</xdr:colOff>
      <xdr:row>38</xdr:row>
      <xdr:rowOff>50648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6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143375</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1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3201</xdr:rowOff>
    </xdr:from>
    <xdr:to>
      <xdr:col>50</xdr:col>
      <xdr:colOff>165100</xdr:colOff>
      <xdr:row>38</xdr:row>
      <xdr:rowOff>104801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95928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1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96203</xdr:rowOff>
    </xdr:from>
    <xdr:to>
      <xdr:col>46</xdr:col>
      <xdr:colOff>38100</xdr:colOff>
      <xdr:row>39</xdr:row>
      <xdr:rowOff>26353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61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17480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70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58014</xdr:rowOff>
    </xdr:from>
    <xdr:to>
      <xdr:col>41</xdr:col>
      <xdr:colOff>101600</xdr:colOff>
      <xdr:row>30</xdr:row>
      <xdr:rowOff>159614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52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4691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49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162496</xdr:rowOff>
    </xdr:from>
    <xdr:to>
      <xdr:col>36</xdr:col>
      <xdr:colOff>165100</xdr:colOff>
      <xdr:row>39</xdr:row>
      <xdr:rowOff>92646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67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83773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77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67158</xdr:rowOff>
    </xdr:from>
    <xdr:to>
      <xdr:col>55</xdr:col>
      <xdr:colOff>0</xdr:colOff>
      <xdr:row>55</xdr:row>
      <xdr:rowOff>113164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96908"/>
          <a:ext cx="838200" cy="4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102112</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67158</xdr:rowOff>
    </xdr:from>
    <xdr:to>
      <xdr:col>50</xdr:col>
      <xdr:colOff>114300</xdr:colOff>
      <xdr:row>57</xdr:row>
      <xdr:rowOff>53422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96908"/>
          <a:ext cx="889000" cy="3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102893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61995</xdr:rowOff>
    </xdr:from>
    <xdr:to>
      <xdr:col>45</xdr:col>
      <xdr:colOff>177800</xdr:colOff>
      <xdr:row>57</xdr:row>
      <xdr:rowOff>53422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663195"/>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61751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61995</xdr:rowOff>
    </xdr:from>
    <xdr:to>
      <xdr:col>41</xdr:col>
      <xdr:colOff>50800</xdr:colOff>
      <xdr:row>57</xdr:row>
      <xdr:rowOff>161684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663195"/>
          <a:ext cx="889000" cy="271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157605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7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130160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62364</xdr:rowOff>
    </xdr:from>
    <xdr:to>
      <xdr:col>55</xdr:col>
      <xdr:colOff>50800</xdr:colOff>
      <xdr:row>55</xdr:row>
      <xdr:rowOff>163964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85241</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4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16358</xdr:rowOff>
    </xdr:from>
    <xdr:to>
      <xdr:col>50</xdr:col>
      <xdr:colOff>165100</xdr:colOff>
      <xdr:row>55</xdr:row>
      <xdr:rowOff>117958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4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134485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2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2622</xdr:rowOff>
    </xdr:from>
    <xdr:to>
      <xdr:col>46</xdr:col>
      <xdr:colOff>38100</xdr:colOff>
      <xdr:row>57</xdr:row>
      <xdr:rowOff>104222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95349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11195</xdr:rowOff>
    </xdr:from>
    <xdr:to>
      <xdr:col>41</xdr:col>
      <xdr:colOff>101600</xdr:colOff>
      <xdr:row>56</xdr:row>
      <xdr:rowOff>112795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1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129322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8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110884</xdr:rowOff>
    </xdr:from>
    <xdr:to>
      <xdr:col>36</xdr:col>
      <xdr:colOff>165100</xdr:colOff>
      <xdr:row>58</xdr:row>
      <xdr:rowOff>41034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32161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139563</xdr:rowOff>
    </xdr:from>
    <xdr:to>
      <xdr:col>55</xdr:col>
      <xdr:colOff>0</xdr:colOff>
      <xdr:row>76</xdr:row>
      <xdr:rowOff>112176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998313"/>
          <a:ext cx="838200" cy="14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94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139563</xdr:rowOff>
    </xdr:from>
    <xdr:to>
      <xdr:col>50</xdr:col>
      <xdr:colOff>114300</xdr:colOff>
      <xdr:row>78</xdr:row>
      <xdr:rowOff>31412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998313"/>
          <a:ext cx="889000" cy="40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26568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22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164229</xdr:rowOff>
    </xdr:from>
    <xdr:to>
      <xdr:col>45</xdr:col>
      <xdr:colOff>177800</xdr:colOff>
      <xdr:row>78</xdr:row>
      <xdr:rowOff>31412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65879"/>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164229</xdr:rowOff>
    </xdr:from>
    <xdr:to>
      <xdr:col>41</xdr:col>
      <xdr:colOff>50800</xdr:colOff>
      <xdr:row>78</xdr:row>
      <xdr:rowOff>2403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65879"/>
          <a:ext cx="889000" cy="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61376</xdr:rowOff>
    </xdr:from>
    <xdr:to>
      <xdr:col>55</xdr:col>
      <xdr:colOff>50800</xdr:colOff>
      <xdr:row>76</xdr:row>
      <xdr:rowOff>162976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09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84254</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94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88763</xdr:rowOff>
    </xdr:from>
    <xdr:to>
      <xdr:col>50</xdr:col>
      <xdr:colOff>165100</xdr:colOff>
      <xdr:row>76</xdr:row>
      <xdr:rowOff>18914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475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35440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2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152062</xdr:rowOff>
    </xdr:from>
    <xdr:to>
      <xdr:col>46</xdr:col>
      <xdr:colOff>38100</xdr:colOff>
      <xdr:row>78</xdr:row>
      <xdr:rowOff>82212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73339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4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113429</xdr:rowOff>
    </xdr:from>
    <xdr:to>
      <xdr:col>41</xdr:col>
      <xdr:colOff>101600</xdr:colOff>
      <xdr:row>78</xdr:row>
      <xdr:rowOff>43579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1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34706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0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123053</xdr:rowOff>
    </xdr:from>
    <xdr:to>
      <xdr:col>36</xdr:col>
      <xdr:colOff>165100</xdr:colOff>
      <xdr:row>78</xdr:row>
      <xdr:rowOff>53203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2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44330</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41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17399</xdr:rowOff>
    </xdr:from>
    <xdr:to>
      <xdr:col>55</xdr:col>
      <xdr:colOff>0</xdr:colOff>
      <xdr:row>97</xdr:row>
      <xdr:rowOff>46627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305149"/>
          <a:ext cx="838200" cy="37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46627</xdr:rowOff>
    </xdr:from>
    <xdr:to>
      <xdr:col>50</xdr:col>
      <xdr:colOff>114300</xdr:colOff>
      <xdr:row>97</xdr:row>
      <xdr:rowOff>63054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677277"/>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49392</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18901</xdr:rowOff>
    </xdr:from>
    <xdr:to>
      <xdr:col>45</xdr:col>
      <xdr:colOff>177800</xdr:colOff>
      <xdr:row>97</xdr:row>
      <xdr:rowOff>63054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306651"/>
          <a:ext cx="889000" cy="38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18901</xdr:rowOff>
    </xdr:from>
    <xdr:to>
      <xdr:col>41</xdr:col>
      <xdr:colOff>50800</xdr:colOff>
      <xdr:row>97</xdr:row>
      <xdr:rowOff>118832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306651"/>
          <a:ext cx="889000" cy="44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31266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138049</xdr:rowOff>
    </xdr:from>
    <xdr:to>
      <xdr:col>55</xdr:col>
      <xdr:colOff>50800</xdr:colOff>
      <xdr:row>95</xdr:row>
      <xdr:rowOff>68199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2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160926</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167277</xdr:rowOff>
    </xdr:from>
    <xdr:to>
      <xdr:col>50</xdr:col>
      <xdr:colOff>165100</xdr:colOff>
      <xdr:row>97</xdr:row>
      <xdr:rowOff>97427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62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88554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71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12254</xdr:rowOff>
    </xdr:from>
    <xdr:to>
      <xdr:col>46</xdr:col>
      <xdr:colOff>38100</xdr:colOff>
      <xdr:row>97</xdr:row>
      <xdr:rowOff>113854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6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130381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41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139551</xdr:rowOff>
    </xdr:from>
    <xdr:to>
      <xdr:col>41</xdr:col>
      <xdr:colOff>101600</xdr:colOff>
      <xdr:row>95</xdr:row>
      <xdr:rowOff>69701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25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86228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0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68032</xdr:rowOff>
    </xdr:from>
    <xdr:to>
      <xdr:col>36</xdr:col>
      <xdr:colOff>165100</xdr:colOff>
      <xdr:row>97</xdr:row>
      <xdr:rowOff>169632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6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160759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7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10736</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54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129074</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0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116730</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288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51350</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60723</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23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17627</xdr:rowOff>
    </xdr:from>
    <xdr:to>
      <xdr:col>85</xdr:col>
      <xdr:colOff>127000</xdr:colOff>
      <xdr:row>77</xdr:row>
      <xdr:rowOff>113640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3219277"/>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49460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3079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5786</xdr:rowOff>
    </xdr:from>
    <xdr:to>
      <xdr:col>81</xdr:col>
      <xdr:colOff>50800</xdr:colOff>
      <xdr:row>77</xdr:row>
      <xdr:rowOff>17627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3207436"/>
          <a:ext cx="889000" cy="1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5786</xdr:rowOff>
    </xdr:from>
    <xdr:to>
      <xdr:col>76</xdr:col>
      <xdr:colOff>114300</xdr:colOff>
      <xdr:row>77</xdr:row>
      <xdr:rowOff>6107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3207436"/>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6107</xdr:rowOff>
    </xdr:from>
    <xdr:to>
      <xdr:col>71</xdr:col>
      <xdr:colOff>177800</xdr:colOff>
      <xdr:row>77</xdr:row>
      <xdr:rowOff>9421</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207757"/>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62840</xdr:rowOff>
    </xdr:from>
    <xdr:to>
      <xdr:col>85</xdr:col>
      <xdr:colOff>177800</xdr:colOff>
      <xdr:row>77</xdr:row>
      <xdr:rowOff>164440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32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41267</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324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138277</xdr:rowOff>
    </xdr:from>
    <xdr:to>
      <xdr:col>81</xdr:col>
      <xdr:colOff>101600</xdr:colOff>
      <xdr:row>77</xdr:row>
      <xdr:rowOff>68427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31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84955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4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126436</xdr:rowOff>
    </xdr:from>
    <xdr:to>
      <xdr:col>76</xdr:col>
      <xdr:colOff>165100</xdr:colOff>
      <xdr:row>77</xdr:row>
      <xdr:rowOff>56586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31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73113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293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126757</xdr:rowOff>
    </xdr:from>
    <xdr:to>
      <xdr:col>72</xdr:col>
      <xdr:colOff>38100</xdr:colOff>
      <xdr:row>77</xdr:row>
      <xdr:rowOff>56907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315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73433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2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130071</xdr:rowOff>
    </xdr:from>
    <xdr:to>
      <xdr:col>67</xdr:col>
      <xdr:colOff>101600</xdr:colOff>
      <xdr:row>77</xdr:row>
      <xdr:rowOff>60221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31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76748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293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92929</xdr:rowOff>
    </xdr:from>
    <xdr:to>
      <xdr:col>85</xdr:col>
      <xdr:colOff>127000</xdr:colOff>
      <xdr:row>98</xdr:row>
      <xdr:rowOff>131516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95029"/>
          <a:ext cx="838200" cy="3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128922</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245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165029</xdr:rowOff>
    </xdr:from>
    <xdr:to>
      <xdr:col>81</xdr:col>
      <xdr:colOff>50800</xdr:colOff>
      <xdr:row>98</xdr:row>
      <xdr:rowOff>131516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624229"/>
          <a:ext cx="889000" cy="30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1471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11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165029</xdr:rowOff>
    </xdr:from>
    <xdr:to>
      <xdr:col>76</xdr:col>
      <xdr:colOff>114300</xdr:colOff>
      <xdr:row>98</xdr:row>
      <xdr:rowOff>99146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624229"/>
          <a:ext cx="889000" cy="27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99146</xdr:rowOff>
    </xdr:from>
    <xdr:to>
      <xdr:col>71</xdr:col>
      <xdr:colOff>177800</xdr:colOff>
      <xdr:row>98</xdr:row>
      <xdr:rowOff>135722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90124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64701</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68428" y="1635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53270</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79428" y="1634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42129</xdr:rowOff>
    </xdr:from>
    <xdr:to>
      <xdr:col>85</xdr:col>
      <xdr:colOff>177800</xdr:colOff>
      <xdr:row>98</xdr:row>
      <xdr:rowOff>143729</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4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128506</xdr:rowOff>
    </xdr:from>
    <xdr:ext cx="469744"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80716</xdr:rowOff>
    </xdr:from>
    <xdr:to>
      <xdr:col>81</xdr:col>
      <xdr:colOff>101600</xdr:colOff>
      <xdr:row>99</xdr:row>
      <xdr:rowOff>10866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1993</xdr:rowOff>
    </xdr:from>
    <xdr:ext cx="378565"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2017" y="16975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114229</xdr:rowOff>
    </xdr:from>
    <xdr:to>
      <xdr:col>76</xdr:col>
      <xdr:colOff>165100</xdr:colOff>
      <xdr:row>97</xdr:row>
      <xdr:rowOff>44379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5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35506</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666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48346</xdr:rowOff>
    </xdr:from>
    <xdr:to>
      <xdr:col>72</xdr:col>
      <xdr:colOff>38100</xdr:colOff>
      <xdr:row>98</xdr:row>
      <xdr:rowOff>149946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5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141073</xdr:rowOff>
    </xdr:from>
    <xdr:ext cx="378565"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4017" y="16943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84922</xdr:rowOff>
    </xdr:from>
    <xdr:to>
      <xdr:col>67</xdr:col>
      <xdr:colOff>101600</xdr:colOff>
      <xdr:row>99</xdr:row>
      <xdr:rowOff>15072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8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6199</xdr:rowOff>
    </xdr:from>
    <xdr:ext cx="313932"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57333" y="169797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138100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3200"/>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87300</xdr:rowOff>
    </xdr:from>
    <xdr:to>
      <xdr:col>98</xdr:col>
      <xdr:colOff>38100</xdr:colOff>
      <xdr:row>39</xdr:row>
      <xdr:rowOff>17450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8577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60757</xdr:rowOff>
    </xdr:from>
    <xdr:to>
      <xdr:col>116</xdr:col>
      <xdr:colOff>63500</xdr:colOff>
      <xdr:row>57</xdr:row>
      <xdr:rowOff>102</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661957"/>
          <a:ext cx="838200" cy="1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32639</xdr:rowOff>
    </xdr:from>
    <xdr:to>
      <xdr:col>111</xdr:col>
      <xdr:colOff>177800</xdr:colOff>
      <xdr:row>56</xdr:row>
      <xdr:rowOff>60757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633839"/>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103429</xdr:rowOff>
    </xdr:from>
    <xdr:to>
      <xdr:col>107</xdr:col>
      <xdr:colOff>50800</xdr:colOff>
      <xdr:row>56</xdr:row>
      <xdr:rowOff>32639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9361729"/>
          <a:ext cx="889000" cy="27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103429</xdr:rowOff>
    </xdr:from>
    <xdr:to>
      <xdr:col>102</xdr:col>
      <xdr:colOff>114300</xdr:colOff>
      <xdr:row>57</xdr:row>
      <xdr:rowOff>82169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8656300" y="9361729"/>
          <a:ext cx="889000" cy="49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97070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52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120752</xdr:rowOff>
    </xdr:from>
    <xdr:to>
      <xdr:col>116</xdr:col>
      <xdr:colOff>114300</xdr:colOff>
      <xdr:row>57</xdr:row>
      <xdr:rowOff>50902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97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143629</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57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9957</xdr:rowOff>
    </xdr:from>
    <xdr:to>
      <xdr:col>112</xdr:col>
      <xdr:colOff>38100</xdr:colOff>
      <xdr:row>56</xdr:row>
      <xdr:rowOff>111557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61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128084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38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153289</xdr:rowOff>
    </xdr:from>
    <xdr:to>
      <xdr:col>107</xdr:col>
      <xdr:colOff>101600</xdr:colOff>
      <xdr:row>56</xdr:row>
      <xdr:rowOff>83439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58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99966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35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52629</xdr:rowOff>
    </xdr:from>
    <xdr:to>
      <xdr:col>102</xdr:col>
      <xdr:colOff>165100</xdr:colOff>
      <xdr:row>54</xdr:row>
      <xdr:rowOff>154229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31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170756</xdr:rowOff>
    </xdr:from>
    <xdr:ext cx="534377"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278111" y="908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31369</xdr:rowOff>
    </xdr:from>
    <xdr:to>
      <xdr:col>98</xdr:col>
      <xdr:colOff>38100</xdr:colOff>
      <xdr:row>57</xdr:row>
      <xdr:rowOff>132969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124096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11090</xdr:rowOff>
    </xdr:from>
    <xdr:to>
      <xdr:col>116</xdr:col>
      <xdr:colOff>62864</xdr:colOff>
      <xdr:row>78</xdr:row>
      <xdr:rowOff>33310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355490"/>
          <a:ext cx="1269" cy="1050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37137</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1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33310</xdr:rowOff>
    </xdr:from>
    <xdr:to>
      <xdr:col>116</xdr:col>
      <xdr:colOff>152400</xdr:colOff>
      <xdr:row>78</xdr:row>
      <xdr:rowOff>33310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0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129217</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13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11090</xdr:rowOff>
    </xdr:from>
    <xdr:to>
      <xdr:col>116</xdr:col>
      <xdr:colOff>152400</xdr:colOff>
      <xdr:row>72</xdr:row>
      <xdr:rowOff>11090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35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160548</xdr:rowOff>
    </xdr:from>
    <xdr:to>
      <xdr:col>116</xdr:col>
      <xdr:colOff>63500</xdr:colOff>
      <xdr:row>76</xdr:row>
      <xdr:rowOff>46980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19298"/>
          <a:ext cx="838200" cy="5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169659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68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146782</xdr:rowOff>
    </xdr:from>
    <xdr:to>
      <xdr:col>116</xdr:col>
      <xdr:colOff>114300</xdr:colOff>
      <xdr:row>75</xdr:row>
      <xdr:rowOff>76932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3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46980</xdr:rowOff>
    </xdr:from>
    <xdr:to>
      <xdr:col>111</xdr:col>
      <xdr:colOff>177800</xdr:colOff>
      <xdr:row>76</xdr:row>
      <xdr:rowOff>59279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077180"/>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57124</xdr:rowOff>
    </xdr:from>
    <xdr:to>
      <xdr:col>112</xdr:col>
      <xdr:colOff>38100</xdr:colOff>
      <xdr:row>75</xdr:row>
      <xdr:rowOff>158725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1587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3801</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69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59279</xdr:rowOff>
    </xdr:from>
    <xdr:to>
      <xdr:col>107</xdr:col>
      <xdr:colOff>50800</xdr:colOff>
      <xdr:row>76</xdr:row>
      <xdr:rowOff>91053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089479"/>
          <a:ext cx="889000" cy="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94707</xdr:rowOff>
    </xdr:from>
    <xdr:to>
      <xdr:col>107</xdr:col>
      <xdr:colOff>101600</xdr:colOff>
      <xdr:row>76</xdr:row>
      <xdr:rowOff>24857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53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41384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72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91053</xdr:rowOff>
    </xdr:from>
    <xdr:to>
      <xdr:col>102</xdr:col>
      <xdr:colOff>114300</xdr:colOff>
      <xdr:row>76</xdr:row>
      <xdr:rowOff>131882</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121253"/>
          <a:ext cx="889000" cy="4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102708</xdr:rowOff>
    </xdr:from>
    <xdr:to>
      <xdr:col>102</xdr:col>
      <xdr:colOff>165100</xdr:colOff>
      <xdr:row>76</xdr:row>
      <xdr:rowOff>32857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614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49385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73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26401</xdr:rowOff>
    </xdr:from>
    <xdr:to>
      <xdr:col>98</xdr:col>
      <xdr:colOff>38100</xdr:colOff>
      <xdr:row>75</xdr:row>
      <xdr:rowOff>128001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8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144528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6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109748</xdr:rowOff>
    </xdr:from>
    <xdr:to>
      <xdr:col>116</xdr:col>
      <xdr:colOff>114300</xdr:colOff>
      <xdr:row>76</xdr:row>
      <xdr:rowOff>39898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96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88175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94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167630</xdr:rowOff>
    </xdr:from>
    <xdr:to>
      <xdr:col>112</xdr:col>
      <xdr:colOff>38100</xdr:colOff>
      <xdr:row>76</xdr:row>
      <xdr:rowOff>97780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88907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1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8479</xdr:rowOff>
    </xdr:from>
    <xdr:to>
      <xdr:col>107</xdr:col>
      <xdr:colOff>101600</xdr:colOff>
      <xdr:row>76</xdr:row>
      <xdr:rowOff>110079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0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101206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40253</xdr:rowOff>
    </xdr:from>
    <xdr:to>
      <xdr:col>102</xdr:col>
      <xdr:colOff>165100</xdr:colOff>
      <xdr:row>76</xdr:row>
      <xdr:rowOff>141853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0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132980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6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81082</xdr:rowOff>
    </xdr:from>
    <xdr:to>
      <xdr:col>98</xdr:col>
      <xdr:colOff>38100</xdr:colOff>
      <xdr:row>77</xdr:row>
      <xdr:rowOff>11232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1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2359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性質別歳出の住民一人当たりのコストについて、ほとんどの項目において全国平均、県平均を下回っているが、扶助費は県平均を、普通建設事業費（新規整備）は全国平均・県平均を上回っている。また、類似団体内においても最大値及び最小値の平均あたりを維持している項目が多いことから、比較的健全な財政運営ができていると思わ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個別の項目として、普通建設事業費（うち新規整備）</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については、消防庁舎建設事業の終了や（仮称）市民体育館建設事業の年割額の減により住民一人当たりのコストは小さくなったものの、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複合施設建設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事業の年割額の増などにより、全国平均、県平均、類似団体内平均全てを上回った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今後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、公共施設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の老朽化に伴う</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大規模改修事業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、それに伴い公債費の増加</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見込まれることから、</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特に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普通建設費及び公債費においては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実施計画に基づいた計画的な事業推進及び財政措置が必要となってくる。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群馬県太田市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222,518
208,985
175.54
97,099,123
90,787,737
3,452,398
47,253,964
54,102,105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28.2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48260</xdr:rowOff>
    </xdr:from>
    <xdr:to>
      <xdr:col>24</xdr:col>
      <xdr:colOff>63500</xdr:colOff>
      <xdr:row>35</xdr:row>
      <xdr:rowOff>35401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877560"/>
          <a:ext cx="838200" cy="15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48260</xdr:rowOff>
    </xdr:from>
    <xdr:to>
      <xdr:col>19</xdr:col>
      <xdr:colOff>177800</xdr:colOff>
      <xdr:row>35</xdr:row>
      <xdr:rowOff>55404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877560"/>
          <a:ext cx="889000" cy="17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32544</xdr:rowOff>
    </xdr:from>
    <xdr:to>
      <xdr:col>15</xdr:col>
      <xdr:colOff>50800</xdr:colOff>
      <xdr:row>35</xdr:row>
      <xdr:rowOff>55404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2019300" y="60332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31115</xdr:rowOff>
    </xdr:from>
    <xdr:to>
      <xdr:col>10</xdr:col>
      <xdr:colOff>114300</xdr:colOff>
      <xdr:row>35</xdr:row>
      <xdr:rowOff>32544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a:off x="1130300" y="6031865"/>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156051</xdr:rowOff>
    </xdr:from>
    <xdr:to>
      <xdr:col>24</xdr:col>
      <xdr:colOff>114300</xdr:colOff>
      <xdr:row>35</xdr:row>
      <xdr:rowOff>86201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9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7478</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83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168910</xdr:rowOff>
    </xdr:from>
    <xdr:to>
      <xdr:col>20</xdr:col>
      <xdr:colOff>38100</xdr:colOff>
      <xdr:row>34</xdr:row>
      <xdr:rowOff>99060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115587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4604</xdr:rowOff>
    </xdr:from>
    <xdr:to>
      <xdr:col>15</xdr:col>
      <xdr:colOff>101600</xdr:colOff>
      <xdr:row>35</xdr:row>
      <xdr:rowOff>106204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600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122731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78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153194</xdr:rowOff>
    </xdr:from>
    <xdr:to>
      <xdr:col>10</xdr:col>
      <xdr:colOff>165100</xdr:colOff>
      <xdr:row>35</xdr:row>
      <xdr:rowOff>83344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9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99871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75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151765</xdr:rowOff>
    </xdr:from>
    <xdr:to>
      <xdr:col>6</xdr:col>
      <xdr:colOff>38100</xdr:colOff>
      <xdr:row>35</xdr:row>
      <xdr:rowOff>81915</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98442</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756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145276</xdr:rowOff>
    </xdr:from>
    <xdr:to>
      <xdr:col>24</xdr:col>
      <xdr:colOff>62865</xdr:colOff>
      <xdr:row>59</xdr:row>
      <xdr:rowOff>113970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9575026"/>
          <a:ext cx="1270" cy="65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117797</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2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113970</xdr:rowOff>
    </xdr:from>
    <xdr:to>
      <xdr:col>24</xdr:col>
      <xdr:colOff>152400</xdr:colOff>
      <xdr:row>59</xdr:row>
      <xdr:rowOff>113970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2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91953</xdr:rowOff>
    </xdr:from>
    <xdr:ext cx="534377"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935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145276</xdr:rowOff>
    </xdr:from>
    <xdr:to>
      <xdr:col>24</xdr:col>
      <xdr:colOff>152400</xdr:colOff>
      <xdr:row>55</xdr:row>
      <xdr:rowOff>145276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957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122619</xdr:rowOff>
    </xdr:from>
    <xdr:to>
      <xdr:col>24</xdr:col>
      <xdr:colOff>63500</xdr:colOff>
      <xdr:row>59</xdr:row>
      <xdr:rowOff>8966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10066719"/>
          <a:ext cx="838200" cy="57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167226</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76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144349</xdr:rowOff>
    </xdr:from>
    <xdr:to>
      <xdr:col>24</xdr:col>
      <xdr:colOff>114300</xdr:colOff>
      <xdr:row>58</xdr:row>
      <xdr:rowOff>74499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4584700" y="991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139497</xdr:rowOff>
    </xdr:from>
    <xdr:to>
      <xdr:col>19</xdr:col>
      <xdr:colOff>177800</xdr:colOff>
      <xdr:row>59</xdr:row>
      <xdr:rowOff>8966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908300" y="10083597"/>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141884</xdr:rowOff>
    </xdr:from>
    <xdr:to>
      <xdr:col>20</xdr:col>
      <xdr:colOff>38100</xdr:colOff>
      <xdr:row>58</xdr:row>
      <xdr:rowOff>72034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3746500" y="991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88561</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68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101435</xdr:rowOff>
    </xdr:from>
    <xdr:to>
      <xdr:col>15</xdr:col>
      <xdr:colOff>50800</xdr:colOff>
      <xdr:row>58</xdr:row>
      <xdr:rowOff>139497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8845385"/>
          <a:ext cx="889000" cy="123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154445</xdr:rowOff>
    </xdr:from>
    <xdr:to>
      <xdr:col>15</xdr:col>
      <xdr:colOff>101600</xdr:colOff>
      <xdr:row>58</xdr:row>
      <xdr:rowOff>84595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2857500" y="992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101122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97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101435</xdr:rowOff>
    </xdr:from>
    <xdr:to>
      <xdr:col>10</xdr:col>
      <xdr:colOff>114300</xdr:colOff>
      <xdr:row>58</xdr:row>
      <xdr:rowOff>166281</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8845385"/>
          <a:ext cx="889000" cy="126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150063</xdr:rowOff>
    </xdr:from>
    <xdr:to>
      <xdr:col>10</xdr:col>
      <xdr:colOff>165100</xdr:colOff>
      <xdr:row>51</xdr:row>
      <xdr:rowOff>80213</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968500" y="872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96740</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19795" y="849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47625</xdr:rowOff>
    </xdr:from>
    <xdr:to>
      <xdr:col>6</xdr:col>
      <xdr:colOff>38100</xdr:colOff>
      <xdr:row>58</xdr:row>
      <xdr:rowOff>149225</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0795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165752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76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71819</xdr:rowOff>
    </xdr:from>
    <xdr:to>
      <xdr:col>24</xdr:col>
      <xdr:colOff>114300</xdr:colOff>
      <xdr:row>59</xdr:row>
      <xdr:rowOff>1969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4584700" y="100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50246</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99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129616</xdr:rowOff>
    </xdr:from>
    <xdr:to>
      <xdr:col>20</xdr:col>
      <xdr:colOff>38100</xdr:colOff>
      <xdr:row>59</xdr:row>
      <xdr:rowOff>59766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3746500" y="100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50893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1016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88697</xdr:rowOff>
    </xdr:from>
    <xdr:to>
      <xdr:col>15</xdr:col>
      <xdr:colOff>101600</xdr:colOff>
      <xdr:row>59</xdr:row>
      <xdr:rowOff>18847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2857500" y="100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9974</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101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50635</xdr:rowOff>
    </xdr:from>
    <xdr:to>
      <xdr:col>10</xdr:col>
      <xdr:colOff>165100</xdr:colOff>
      <xdr:row>51</xdr:row>
      <xdr:rowOff>152235</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968500" y="87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143362</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19795" y="888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115481</xdr:rowOff>
    </xdr:from>
    <xdr:to>
      <xdr:col>6</xdr:col>
      <xdr:colOff>38100</xdr:colOff>
      <xdr:row>59</xdr:row>
      <xdr:rowOff>45631</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079500" y="1005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36758</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15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2214</xdr:rowOff>
    </xdr:from>
    <xdr:to>
      <xdr:col>24</xdr:col>
      <xdr:colOff>63500</xdr:colOff>
      <xdr:row>77</xdr:row>
      <xdr:rowOff>167768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3203864"/>
          <a:ext cx="838200" cy="16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6817</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8655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123583</xdr:rowOff>
    </xdr:from>
    <xdr:to>
      <xdr:col>19</xdr:col>
      <xdr:colOff>177800</xdr:colOff>
      <xdr:row>77</xdr:row>
      <xdr:rowOff>167768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908300" y="13153783"/>
          <a:ext cx="889000" cy="21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3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123583</xdr:rowOff>
    </xdr:from>
    <xdr:to>
      <xdr:col>15</xdr:col>
      <xdr:colOff>50800</xdr:colOff>
      <xdr:row>79</xdr:row>
      <xdr:rowOff>50121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3153783"/>
          <a:ext cx="889000" cy="44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150106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37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50121</xdr:rowOff>
    </xdr:from>
    <xdr:to>
      <xdr:col>10</xdr:col>
      <xdr:colOff>114300</xdr:colOff>
      <xdr:row>79</xdr:row>
      <xdr:rowOff>115632</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594671"/>
          <a:ext cx="889000" cy="6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26433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2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92417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94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122864</xdr:rowOff>
    </xdr:from>
    <xdr:to>
      <xdr:col>24</xdr:col>
      <xdr:colOff>114300</xdr:colOff>
      <xdr:row>77</xdr:row>
      <xdr:rowOff>53014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31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101291</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3131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116968</xdr:rowOff>
    </xdr:from>
    <xdr:to>
      <xdr:col>20</xdr:col>
      <xdr:colOff>38100</xdr:colOff>
      <xdr:row>78</xdr:row>
      <xdr:rowOff>47118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331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38245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341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72783</xdr:rowOff>
    </xdr:from>
    <xdr:to>
      <xdr:col>15</xdr:col>
      <xdr:colOff>101600</xdr:colOff>
      <xdr:row>77</xdr:row>
      <xdr:rowOff>2933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31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165510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319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170771</xdr:rowOff>
    </xdr:from>
    <xdr:to>
      <xdr:col>10</xdr:col>
      <xdr:colOff>165100</xdr:colOff>
      <xdr:row>79</xdr:row>
      <xdr:rowOff>100921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54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92048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363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64832</xdr:rowOff>
    </xdr:from>
    <xdr:to>
      <xdr:col>6</xdr:col>
      <xdr:colOff>38100</xdr:colOff>
      <xdr:row>79</xdr:row>
      <xdr:rowOff>166432</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60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157559</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370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127877</xdr:rowOff>
    </xdr:from>
    <xdr:to>
      <xdr:col>24</xdr:col>
      <xdr:colOff>62865</xdr:colOff>
      <xdr:row>98</xdr:row>
      <xdr:rowOff>19424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558377"/>
          <a:ext cx="1270" cy="126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23251</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682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19424</xdr:rowOff>
    </xdr:from>
    <xdr:to>
      <xdr:col>24</xdr:col>
      <xdr:colOff>152400</xdr:colOff>
      <xdr:row>98</xdr:row>
      <xdr:rowOff>19424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682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74554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3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127877</xdr:rowOff>
    </xdr:from>
    <xdr:to>
      <xdr:col>24</xdr:col>
      <xdr:colOff>152400</xdr:colOff>
      <xdr:row>90</xdr:row>
      <xdr:rowOff>127877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5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75039</xdr:rowOff>
    </xdr:from>
    <xdr:to>
      <xdr:col>24</xdr:col>
      <xdr:colOff>63500</xdr:colOff>
      <xdr:row>97</xdr:row>
      <xdr:rowOff>76346</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3797300" y="16705689"/>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74874</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1911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51997</xdr:rowOff>
    </xdr:from>
    <xdr:to>
      <xdr:col>24</xdr:col>
      <xdr:colOff>114300</xdr:colOff>
      <xdr:row>95</xdr:row>
      <xdr:rowOff>153597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33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68312</xdr:rowOff>
    </xdr:from>
    <xdr:to>
      <xdr:col>19</xdr:col>
      <xdr:colOff>177800</xdr:colOff>
      <xdr:row>97</xdr:row>
      <xdr:rowOff>75039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698962"/>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20549</xdr:rowOff>
    </xdr:from>
    <xdr:to>
      <xdr:col>20</xdr:col>
      <xdr:colOff>38100</xdr:colOff>
      <xdr:row>95</xdr:row>
      <xdr:rowOff>122149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30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138676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0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68312</xdr:rowOff>
    </xdr:from>
    <xdr:to>
      <xdr:col>15</xdr:col>
      <xdr:colOff>50800</xdr:colOff>
      <xdr:row>97</xdr:row>
      <xdr:rowOff>150966</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698962"/>
          <a:ext cx="889000" cy="8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35309</xdr:rowOff>
    </xdr:from>
    <xdr:to>
      <xdr:col>15</xdr:col>
      <xdr:colOff>101600</xdr:colOff>
      <xdr:row>95</xdr:row>
      <xdr:rowOff>136909</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32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153436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098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150966</xdr:rowOff>
    </xdr:from>
    <xdr:to>
      <xdr:col>10</xdr:col>
      <xdr:colOff>114300</xdr:colOff>
      <xdr:row>98</xdr:row>
      <xdr:rowOff>161091</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flipV="1">
          <a:off x="1130300" y="16781616"/>
          <a:ext cx="889000" cy="18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95104</xdr:rowOff>
    </xdr:from>
    <xdr:to>
      <xdr:col>10</xdr:col>
      <xdr:colOff>165100</xdr:colOff>
      <xdr:row>97</xdr:row>
      <xdr:rowOff>25254</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5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41781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32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48992</xdr:rowOff>
    </xdr:from>
    <xdr:to>
      <xdr:col>6</xdr:col>
      <xdr:colOff>38100</xdr:colOff>
      <xdr:row>96</xdr:row>
      <xdr:rowOff>150592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50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167119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28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25546</xdr:rowOff>
    </xdr:from>
    <xdr:to>
      <xdr:col>24</xdr:col>
      <xdr:colOff>114300</xdr:colOff>
      <xdr:row>97</xdr:row>
      <xdr:rowOff>127146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6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111923</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57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24239</xdr:rowOff>
    </xdr:from>
    <xdr:to>
      <xdr:col>20</xdr:col>
      <xdr:colOff>38100</xdr:colOff>
      <xdr:row>97</xdr:row>
      <xdr:rowOff>125839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65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116966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74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17512</xdr:rowOff>
    </xdr:from>
    <xdr:to>
      <xdr:col>15</xdr:col>
      <xdr:colOff>101600</xdr:colOff>
      <xdr:row>97</xdr:row>
      <xdr:rowOff>119112</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64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110239</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74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100166</xdr:rowOff>
    </xdr:from>
    <xdr:to>
      <xdr:col>10</xdr:col>
      <xdr:colOff>165100</xdr:colOff>
      <xdr:row>98</xdr:row>
      <xdr:rowOff>30316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3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21443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823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110291</xdr:rowOff>
    </xdr:from>
    <xdr:to>
      <xdr:col>6</xdr:col>
      <xdr:colOff>38100</xdr:colOff>
      <xdr:row>99</xdr:row>
      <xdr:rowOff>40441</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91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31568</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700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121920</xdr:rowOff>
    </xdr:from>
    <xdr:to>
      <xdr:col>54</xdr:col>
      <xdr:colOff>189865</xdr:colOff>
      <xdr:row>38</xdr:row>
      <xdr:rowOff>86360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093970"/>
          <a:ext cx="1270"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90187</xdr:rowOff>
    </xdr:from>
    <xdr:ext cx="378565"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86360</xdr:rowOff>
    </xdr:from>
    <xdr:to>
      <xdr:col>55</xdr:col>
      <xdr:colOff>88900</xdr:colOff>
      <xdr:row>38</xdr:row>
      <xdr:rowOff>86360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68597</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86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121920</xdr:rowOff>
    </xdr:from>
    <xdr:to>
      <xdr:col>55</xdr:col>
      <xdr:colOff>88900</xdr:colOff>
      <xdr:row>29</xdr:row>
      <xdr:rowOff>121920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09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58420</xdr:rowOff>
    </xdr:from>
    <xdr:to>
      <xdr:col>55</xdr:col>
      <xdr:colOff>0</xdr:colOff>
      <xdr:row>36</xdr:row>
      <xdr:rowOff>128270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9639300" y="6230620"/>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125747</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57835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102870</xdr:rowOff>
    </xdr:from>
    <xdr:to>
      <xdr:col>55</xdr:col>
      <xdr:colOff>50800</xdr:colOff>
      <xdr:row>35</xdr:row>
      <xdr:rowOff>33020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11430</xdr:rowOff>
    </xdr:from>
    <xdr:to>
      <xdr:col>50</xdr:col>
      <xdr:colOff>114300</xdr:colOff>
      <xdr:row>36</xdr:row>
      <xdr:rowOff>58420</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8750300" y="6183630"/>
          <a:ext cx="8890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71120</xdr:rowOff>
    </xdr:from>
    <xdr:to>
      <xdr:col>50</xdr:col>
      <xdr:colOff>165100</xdr:colOff>
      <xdr:row>35</xdr:row>
      <xdr:rowOff>1270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33</xdr:row>
      <xdr:rowOff>17797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567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170180</xdr:rowOff>
    </xdr:from>
    <xdr:to>
      <xdr:col>45</xdr:col>
      <xdr:colOff>177800</xdr:colOff>
      <xdr:row>36</xdr:row>
      <xdr:rowOff>11430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7861300" y="617093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66040</xdr:rowOff>
    </xdr:from>
    <xdr:to>
      <xdr:col>46</xdr:col>
      <xdr:colOff>38100</xdr:colOff>
      <xdr:row>32</xdr:row>
      <xdr:rowOff>167640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55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12717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5327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170180</xdr:rowOff>
    </xdr:from>
    <xdr:to>
      <xdr:col>41</xdr:col>
      <xdr:colOff>50800</xdr:colOff>
      <xdr:row>35</xdr:row>
      <xdr:rowOff>170180</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a:off x="6972300" y="6170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31750</xdr:rowOff>
    </xdr:from>
    <xdr:to>
      <xdr:col>41</xdr:col>
      <xdr:colOff>101600</xdr:colOff>
      <xdr:row>33</xdr:row>
      <xdr:rowOff>133350</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56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31</xdr:row>
      <xdr:rowOff>149877</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5464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170180</xdr:rowOff>
    </xdr:from>
    <xdr:to>
      <xdr:col>36</xdr:col>
      <xdr:colOff>165100</xdr:colOff>
      <xdr:row>33</xdr:row>
      <xdr:rowOff>100330</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565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116857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77470</xdr:rowOff>
    </xdr:from>
    <xdr:to>
      <xdr:col>55</xdr:col>
      <xdr:colOff>50800</xdr:colOff>
      <xdr:row>37</xdr:row>
      <xdr:rowOff>7620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55897</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22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7620</xdr:rowOff>
    </xdr:from>
    <xdr:to>
      <xdr:col>50</xdr:col>
      <xdr:colOff>165100</xdr:colOff>
      <xdr:row>36</xdr:row>
      <xdr:rowOff>109220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100347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272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132080</xdr:rowOff>
    </xdr:from>
    <xdr:to>
      <xdr:col>46</xdr:col>
      <xdr:colOff>38100</xdr:colOff>
      <xdr:row>36</xdr:row>
      <xdr:rowOff>62230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53357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225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119380</xdr:rowOff>
    </xdr:from>
    <xdr:to>
      <xdr:col>41</xdr:col>
      <xdr:colOff>101600</xdr:colOff>
      <xdr:row>36</xdr:row>
      <xdr:rowOff>49530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40657</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2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119380</xdr:rowOff>
    </xdr:from>
    <xdr:to>
      <xdr:col>36</xdr:col>
      <xdr:colOff>165100</xdr:colOff>
      <xdr:row>36</xdr:row>
      <xdr:rowOff>49530</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40657</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21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a:extLst>
            <a:ext uri="{FF2B5EF4-FFF2-40B4-BE49-F238E27FC236}">
              <a16:creationId xmlns:a16="http://schemas.microsoft.com/office/drawing/2014/main" id="{00000000-0008-0000-07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1" name="農林水産業費最小値テキスト">
          <a:extLst>
            <a:ext uri="{FF2B5EF4-FFF2-40B4-BE49-F238E27FC236}">
              <a16:creationId xmlns:a16="http://schemas.microsoft.com/office/drawing/2014/main" id="{00000000-0008-0000-0700-00005F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3" name="農林水産業費最大値テキスト">
          <a:extLst>
            <a:ext uri="{FF2B5EF4-FFF2-40B4-BE49-F238E27FC236}">
              <a16:creationId xmlns:a16="http://schemas.microsoft.com/office/drawing/2014/main" id="{00000000-0008-0000-0700-000061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53518</xdr:rowOff>
    </xdr:from>
    <xdr:to>
      <xdr:col>55</xdr:col>
      <xdr:colOff>0</xdr:colOff>
      <xdr:row>57</xdr:row>
      <xdr:rowOff>79807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9639300" y="9826168"/>
          <a:ext cx="8382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6" name="農林水産業費平均値テキスト">
          <a:extLst>
            <a:ext uri="{FF2B5EF4-FFF2-40B4-BE49-F238E27FC236}">
              <a16:creationId xmlns:a16="http://schemas.microsoft.com/office/drawing/2014/main" id="{00000000-0008-0000-0700-000064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78070</xdr:rowOff>
    </xdr:from>
    <xdr:to>
      <xdr:col>50</xdr:col>
      <xdr:colOff>114300</xdr:colOff>
      <xdr:row>57</xdr:row>
      <xdr:rowOff>79807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8750300" y="985072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142745</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5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78070</xdr:rowOff>
    </xdr:from>
    <xdr:to>
      <xdr:col>45</xdr:col>
      <xdr:colOff>177800</xdr:colOff>
      <xdr:row>57</xdr:row>
      <xdr:rowOff>111262</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7861300" y="9850720"/>
          <a:ext cx="889000" cy="3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111262</xdr:rowOff>
    </xdr:from>
    <xdr:to>
      <xdr:col>41</xdr:col>
      <xdr:colOff>50800</xdr:colOff>
      <xdr:row>57</xdr:row>
      <xdr:rowOff>121046</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flipV="1">
          <a:off x="6972300" y="9883912"/>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147225</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576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150563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58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2718</xdr:rowOff>
    </xdr:from>
    <xdr:to>
      <xdr:col>55</xdr:col>
      <xdr:colOff>50800</xdr:colOff>
      <xdr:row>57</xdr:row>
      <xdr:rowOff>104318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10426700" y="977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25595</xdr:rowOff>
    </xdr:from>
    <xdr:ext cx="469744" cy="259045"/>
    <xdr:sp macro="" textlink="">
      <xdr:nvSpPr>
        <xdr:cNvPr id="375" name="農林水産業費該当値テキスト">
          <a:extLst>
            <a:ext uri="{FF2B5EF4-FFF2-40B4-BE49-F238E27FC236}">
              <a16:creationId xmlns:a16="http://schemas.microsoft.com/office/drawing/2014/main" id="{00000000-0008-0000-0700-000077010000}"/>
            </a:ext>
          </a:extLst>
        </xdr:cNvPr>
        <xdr:cNvSpPr txBox="1"/>
      </xdr:nvSpPr>
      <xdr:spPr>
        <a:xfrm>
          <a:off x="10528300" y="962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29007</xdr:rowOff>
    </xdr:from>
    <xdr:to>
      <xdr:col>50</xdr:col>
      <xdr:colOff>165100</xdr:colOff>
      <xdr:row>57</xdr:row>
      <xdr:rowOff>130607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9588500" y="98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121734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9404428" y="989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27270</xdr:rowOff>
    </xdr:from>
    <xdr:to>
      <xdr:col>46</xdr:col>
      <xdr:colOff>38100</xdr:colOff>
      <xdr:row>57</xdr:row>
      <xdr:rowOff>128870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8699500" y="97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145397</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8515428" y="957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60462</xdr:rowOff>
    </xdr:from>
    <xdr:to>
      <xdr:col>41</xdr:col>
      <xdr:colOff>101600</xdr:colOff>
      <xdr:row>57</xdr:row>
      <xdr:rowOff>162062</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7810500" y="983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153189</xdr:rowOff>
    </xdr:from>
    <xdr:ext cx="469744"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7626428" y="992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70246</xdr:rowOff>
    </xdr:from>
    <xdr:to>
      <xdr:col>36</xdr:col>
      <xdr:colOff>165100</xdr:colOff>
      <xdr:row>58</xdr:row>
      <xdr:rowOff>396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6921500" y="98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162973</xdr:rowOff>
    </xdr:from>
    <xdr:ext cx="469744"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737428" y="99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44374</xdr:rowOff>
    </xdr:from>
    <xdr:to>
      <xdr:col>54</xdr:col>
      <xdr:colOff>189865</xdr:colOff>
      <xdr:row>78</xdr:row>
      <xdr:rowOff>53839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217324"/>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57666</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43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53839</xdr:rowOff>
    </xdr:from>
    <xdr:to>
      <xdr:col>55</xdr:col>
      <xdr:colOff>88900</xdr:colOff>
      <xdr:row>78</xdr:row>
      <xdr:rowOff>53839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426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162501</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9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44374</xdr:rowOff>
    </xdr:from>
    <xdr:to>
      <xdr:col>55</xdr:col>
      <xdr:colOff>88900</xdr:colOff>
      <xdr:row>71</xdr:row>
      <xdr:rowOff>44374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21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92288</xdr:rowOff>
    </xdr:from>
    <xdr:to>
      <xdr:col>55</xdr:col>
      <xdr:colOff>0</xdr:colOff>
      <xdr:row>74</xdr:row>
      <xdr:rowOff>102941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2779588"/>
          <a:ext cx="838200" cy="1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136135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9948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157708</xdr:rowOff>
    </xdr:from>
    <xdr:to>
      <xdr:col>55</xdr:col>
      <xdr:colOff>50800</xdr:colOff>
      <xdr:row>76</xdr:row>
      <xdr:rowOff>87858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92288</xdr:rowOff>
    </xdr:from>
    <xdr:to>
      <xdr:col>50</xdr:col>
      <xdr:colOff>114300</xdr:colOff>
      <xdr:row>75</xdr:row>
      <xdr:rowOff>115971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2779588"/>
          <a:ext cx="889000" cy="19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106639</xdr:rowOff>
    </xdr:from>
    <xdr:to>
      <xdr:col>50</xdr:col>
      <xdr:colOff>165100</xdr:colOff>
      <xdr:row>76</xdr:row>
      <xdr:rowOff>36788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27917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30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14701</xdr:rowOff>
    </xdr:from>
    <xdr:to>
      <xdr:col>45</xdr:col>
      <xdr:colOff>177800</xdr:colOff>
      <xdr:row>75</xdr:row>
      <xdr:rowOff>115971</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2530551"/>
          <a:ext cx="889000" cy="4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127762</xdr:rowOff>
    </xdr:from>
    <xdr:to>
      <xdr:col>46</xdr:col>
      <xdr:colOff>38100</xdr:colOff>
      <xdr:row>76</xdr:row>
      <xdr:rowOff>57913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49040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14701</xdr:rowOff>
    </xdr:from>
    <xdr:to>
      <xdr:col>41</xdr:col>
      <xdr:colOff>50800</xdr:colOff>
      <xdr:row>77</xdr:row>
      <xdr:rowOff>35824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2530551"/>
          <a:ext cx="889000" cy="70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141295</xdr:rowOff>
    </xdr:from>
    <xdr:to>
      <xdr:col>41</xdr:col>
      <xdr:colOff>101600</xdr:colOff>
      <xdr:row>75</xdr:row>
      <xdr:rowOff>71445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2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62572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2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62108</xdr:rowOff>
    </xdr:from>
    <xdr:to>
      <xdr:col>36</xdr:col>
      <xdr:colOff>165100</xdr:colOff>
      <xdr:row>76</xdr:row>
      <xdr:rowOff>163708</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0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8785</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2867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52141</xdr:rowOff>
    </xdr:from>
    <xdr:to>
      <xdr:col>55</xdr:col>
      <xdr:colOff>50800</xdr:colOff>
      <xdr:row>74</xdr:row>
      <xdr:rowOff>153741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273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75018</xdr:rowOff>
    </xdr:from>
    <xdr:ext cx="534377"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259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41488</xdr:rowOff>
    </xdr:from>
    <xdr:to>
      <xdr:col>50</xdr:col>
      <xdr:colOff>165100</xdr:colOff>
      <xdr:row>74</xdr:row>
      <xdr:rowOff>143088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272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159615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372111" y="125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65171</xdr:rowOff>
    </xdr:from>
    <xdr:to>
      <xdr:col>46</xdr:col>
      <xdr:colOff>38100</xdr:colOff>
      <xdr:row>75</xdr:row>
      <xdr:rowOff>166771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11848</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483111" y="1269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135351</xdr:rowOff>
    </xdr:from>
    <xdr:to>
      <xdr:col>41</xdr:col>
      <xdr:colOff>101600</xdr:colOff>
      <xdr:row>73</xdr:row>
      <xdr:rowOff>65501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247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82028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594111" y="12254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156474</xdr:rowOff>
    </xdr:from>
    <xdr:to>
      <xdr:col>36</xdr:col>
      <xdr:colOff>165100</xdr:colOff>
      <xdr:row>77</xdr:row>
      <xdr:rowOff>86624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1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77751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279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120292</xdr:rowOff>
    </xdr:from>
    <xdr:to>
      <xdr:col>55</xdr:col>
      <xdr:colOff>0</xdr:colOff>
      <xdr:row>97</xdr:row>
      <xdr:rowOff>23343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79492"/>
          <a:ext cx="838200" cy="7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136625</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5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169418</xdr:rowOff>
    </xdr:from>
    <xdr:to>
      <xdr:col>50</xdr:col>
      <xdr:colOff>114300</xdr:colOff>
      <xdr:row>97</xdr:row>
      <xdr:rowOff>23343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628618"/>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63809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169418</xdr:rowOff>
    </xdr:from>
    <xdr:to>
      <xdr:col>45</xdr:col>
      <xdr:colOff>177800</xdr:colOff>
      <xdr:row>97</xdr:row>
      <xdr:rowOff>62478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628618"/>
          <a:ext cx="889000" cy="6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49339</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62478</xdr:rowOff>
    </xdr:from>
    <xdr:to>
      <xdr:col>41</xdr:col>
      <xdr:colOff>50800</xdr:colOff>
      <xdr:row>97</xdr:row>
      <xdr:rowOff>64080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693128"/>
          <a:ext cx="889000" cy="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63535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1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69492</xdr:rowOff>
    </xdr:from>
    <xdr:to>
      <xdr:col>55</xdr:col>
      <xdr:colOff>50800</xdr:colOff>
      <xdr:row>96</xdr:row>
      <xdr:rowOff>171092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2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47919</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0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143993</xdr:rowOff>
    </xdr:from>
    <xdr:to>
      <xdr:col>50</xdr:col>
      <xdr:colOff>165100</xdr:colOff>
      <xdr:row>97</xdr:row>
      <xdr:rowOff>74143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65270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118618</xdr:rowOff>
    </xdr:from>
    <xdr:to>
      <xdr:col>46</xdr:col>
      <xdr:colOff>38100</xdr:colOff>
      <xdr:row>97</xdr:row>
      <xdr:rowOff>48768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39895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11678</xdr:rowOff>
    </xdr:from>
    <xdr:to>
      <xdr:col>41</xdr:col>
      <xdr:colOff>101600</xdr:colOff>
      <xdr:row>97</xdr:row>
      <xdr:rowOff>113278</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104405</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73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13280</xdr:rowOff>
    </xdr:from>
    <xdr:to>
      <xdr:col>36</xdr:col>
      <xdr:colOff>165100</xdr:colOff>
      <xdr:row>97</xdr:row>
      <xdr:rowOff>114880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106007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3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92700</xdr:rowOff>
    </xdr:from>
    <xdr:to>
      <xdr:col>85</xdr:col>
      <xdr:colOff>126364</xdr:colOff>
      <xdr:row>38</xdr:row>
      <xdr:rowOff>145004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6200"/>
          <a:ext cx="1269" cy="1423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148831</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145004</xdr:rowOff>
    </xdr:from>
    <xdr:to>
      <xdr:col>86</xdr:col>
      <xdr:colOff>25400</xdr:colOff>
      <xdr:row>38</xdr:row>
      <xdr:rowOff>145004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6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39377</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1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92700</xdr:rowOff>
    </xdr:from>
    <xdr:to>
      <xdr:col>86</xdr:col>
      <xdr:colOff>25400</xdr:colOff>
      <xdr:row>30</xdr:row>
      <xdr:rowOff>92700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135677</xdr:rowOff>
    </xdr:from>
    <xdr:to>
      <xdr:col>85</xdr:col>
      <xdr:colOff>127000</xdr:colOff>
      <xdr:row>35</xdr:row>
      <xdr:rowOff>54112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964977"/>
          <a:ext cx="838200" cy="8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138467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39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160040</xdr:rowOff>
    </xdr:from>
    <xdr:to>
      <xdr:col>85</xdr:col>
      <xdr:colOff>177800</xdr:colOff>
      <xdr:row>36</xdr:row>
      <xdr:rowOff>90190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6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135677</xdr:rowOff>
    </xdr:from>
    <xdr:to>
      <xdr:col>81</xdr:col>
      <xdr:colOff>50800</xdr:colOff>
      <xdr:row>34</xdr:row>
      <xdr:rowOff>163566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964977"/>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84602</xdr:rowOff>
    </xdr:from>
    <xdr:to>
      <xdr:col>81</xdr:col>
      <xdr:colOff>101600</xdr:colOff>
      <xdr:row>37</xdr:row>
      <xdr:rowOff>14752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5879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163566</xdr:rowOff>
    </xdr:from>
    <xdr:to>
      <xdr:col>76</xdr:col>
      <xdr:colOff>114300</xdr:colOff>
      <xdr:row>35</xdr:row>
      <xdr:rowOff>140249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992866"/>
          <a:ext cx="889000" cy="14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78110</xdr:rowOff>
    </xdr:from>
    <xdr:to>
      <xdr:col>76</xdr:col>
      <xdr:colOff>165100</xdr:colOff>
      <xdr:row>37</xdr:row>
      <xdr:rowOff>8260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170837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97729</xdr:rowOff>
    </xdr:from>
    <xdr:to>
      <xdr:col>71</xdr:col>
      <xdr:colOff>177800</xdr:colOff>
      <xdr:row>35</xdr:row>
      <xdr:rowOff>140249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09847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89540</xdr:rowOff>
    </xdr:from>
    <xdr:to>
      <xdr:col>72</xdr:col>
      <xdr:colOff>38100</xdr:colOff>
      <xdr:row>37</xdr:row>
      <xdr:rowOff>19690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10817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97221</xdr:rowOff>
    </xdr:from>
    <xdr:to>
      <xdr:col>67</xdr:col>
      <xdr:colOff>101600</xdr:colOff>
      <xdr:row>37</xdr:row>
      <xdr:rowOff>27371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6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18498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3312</xdr:rowOff>
    </xdr:from>
    <xdr:to>
      <xdr:col>85</xdr:col>
      <xdr:colOff>177800</xdr:colOff>
      <xdr:row>35</xdr:row>
      <xdr:rowOff>104912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26189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5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84877</xdr:rowOff>
    </xdr:from>
    <xdr:to>
      <xdr:col>81</xdr:col>
      <xdr:colOff>101600</xdr:colOff>
      <xdr:row>35</xdr:row>
      <xdr:rowOff>15027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91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31554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68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112766</xdr:rowOff>
    </xdr:from>
    <xdr:to>
      <xdr:col>76</xdr:col>
      <xdr:colOff>165100</xdr:colOff>
      <xdr:row>35</xdr:row>
      <xdr:rowOff>42916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59443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1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89449</xdr:rowOff>
    </xdr:from>
    <xdr:to>
      <xdr:col>72</xdr:col>
      <xdr:colOff>38100</xdr:colOff>
      <xdr:row>36</xdr:row>
      <xdr:rowOff>19599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9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36126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6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46929</xdr:rowOff>
    </xdr:from>
    <xdr:to>
      <xdr:col>67</xdr:col>
      <xdr:colOff>101600</xdr:colOff>
      <xdr:row>35</xdr:row>
      <xdr:rowOff>148529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04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165056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2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110039</xdr:rowOff>
    </xdr:from>
    <xdr:to>
      <xdr:col>85</xdr:col>
      <xdr:colOff>127000</xdr:colOff>
      <xdr:row>53</xdr:row>
      <xdr:rowOff>163208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196889"/>
          <a:ext cx="8382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110039</xdr:rowOff>
    </xdr:from>
    <xdr:to>
      <xdr:col>81</xdr:col>
      <xdr:colOff>50800</xdr:colOff>
      <xdr:row>55</xdr:row>
      <xdr:rowOff>60147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96889"/>
          <a:ext cx="889000" cy="29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132099</xdr:rowOff>
    </xdr:from>
    <xdr:to>
      <xdr:col>76</xdr:col>
      <xdr:colOff>114300</xdr:colOff>
      <xdr:row>55</xdr:row>
      <xdr:rowOff>60147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218949"/>
          <a:ext cx="889000" cy="27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132099</xdr:rowOff>
    </xdr:from>
    <xdr:to>
      <xdr:col>71</xdr:col>
      <xdr:colOff>177800</xdr:colOff>
      <xdr:row>55</xdr:row>
      <xdr:rowOff>144520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218949"/>
          <a:ext cx="889000" cy="3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112408</xdr:rowOff>
    </xdr:from>
    <xdr:to>
      <xdr:col>85</xdr:col>
      <xdr:colOff>177800</xdr:colOff>
      <xdr:row>54</xdr:row>
      <xdr:rowOff>42558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135285</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5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59239</xdr:rowOff>
    </xdr:from>
    <xdr:to>
      <xdr:col>81</xdr:col>
      <xdr:colOff>101600</xdr:colOff>
      <xdr:row>53</xdr:row>
      <xdr:rowOff>160839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4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5916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9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9347</xdr:rowOff>
    </xdr:from>
    <xdr:to>
      <xdr:col>76</xdr:col>
      <xdr:colOff>165100</xdr:colOff>
      <xdr:row>55</xdr:row>
      <xdr:rowOff>110947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43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127474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2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81299</xdr:rowOff>
    </xdr:from>
    <xdr:to>
      <xdr:col>72</xdr:col>
      <xdr:colOff>38100</xdr:colOff>
      <xdr:row>54</xdr:row>
      <xdr:rowOff>11449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16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27976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894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93720</xdr:rowOff>
    </xdr:from>
    <xdr:to>
      <xdr:col>67</xdr:col>
      <xdr:colOff>101600</xdr:colOff>
      <xdr:row>56</xdr:row>
      <xdr:rowOff>23870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40397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9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10735</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12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129075</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15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116730</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3017" y="131469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51350</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4017" y="130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60265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090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17627</xdr:rowOff>
    </xdr:from>
    <xdr:to>
      <xdr:col>85</xdr:col>
      <xdr:colOff>127000</xdr:colOff>
      <xdr:row>97</xdr:row>
      <xdr:rowOff>113640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48277"/>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49460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5717</xdr:rowOff>
    </xdr:from>
    <xdr:to>
      <xdr:col>81</xdr:col>
      <xdr:colOff>50800</xdr:colOff>
      <xdr:row>97</xdr:row>
      <xdr:rowOff>17627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36367"/>
          <a:ext cx="889000" cy="1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5717</xdr:rowOff>
    </xdr:from>
    <xdr:to>
      <xdr:col>76</xdr:col>
      <xdr:colOff>114300</xdr:colOff>
      <xdr:row>97</xdr:row>
      <xdr:rowOff>6037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36367"/>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6037</xdr:rowOff>
    </xdr:from>
    <xdr:to>
      <xdr:col>71</xdr:col>
      <xdr:colOff>177800</xdr:colOff>
      <xdr:row>97</xdr:row>
      <xdr:rowOff>9375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36687"/>
          <a:ext cx="8890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62840</xdr:rowOff>
    </xdr:from>
    <xdr:to>
      <xdr:col>85</xdr:col>
      <xdr:colOff>177800</xdr:colOff>
      <xdr:row>97</xdr:row>
      <xdr:rowOff>164440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9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41267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7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138277</xdr:rowOff>
    </xdr:from>
    <xdr:to>
      <xdr:col>81</xdr:col>
      <xdr:colOff>101600</xdr:colOff>
      <xdr:row>97</xdr:row>
      <xdr:rowOff>68427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9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84954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37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126367</xdr:rowOff>
    </xdr:from>
    <xdr:to>
      <xdr:col>76</xdr:col>
      <xdr:colOff>165100</xdr:colOff>
      <xdr:row>97</xdr:row>
      <xdr:rowOff>56517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73044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36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126687</xdr:rowOff>
    </xdr:from>
    <xdr:to>
      <xdr:col>72</xdr:col>
      <xdr:colOff>38100</xdr:colOff>
      <xdr:row>97</xdr:row>
      <xdr:rowOff>56837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73364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36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130025</xdr:rowOff>
    </xdr:from>
    <xdr:to>
      <xdr:col>67</xdr:col>
      <xdr:colOff>101600</xdr:colOff>
      <xdr:row>97</xdr:row>
      <xdr:rowOff>60175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76702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3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31005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203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年度における目的別歳出の住民一人当たりのコストについて、ほとんどの項目において全国平均、県平均を下回っているが、消防費</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全国平均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教育費は全国平均、</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県平均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ともに</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上回</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った。教育費は</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類似団体内で</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も２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位</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と高い水準となっている。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消防費は、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消防ポンプ自動車などの車両整備</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、西部消防署庁舎建設事業の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が上回り、県平均</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を僅かに下回った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。また、教育費は、（仮称）市民体育館建設事業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の完了に伴う減額が大きかったため、住民一人当たりのコストは小さくなったものの、小学校</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屋内運動場空調設置事業</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や給食室建設事業の増額もあり、全国平均、県平均ともに上回った</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これは、本市が教育、主に子育て事業に力を入れていること</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を象徴するものである。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個別の項目として、民生費の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物価高騰対策及び低所得世帯への支援等の国の政策による給付事業の増によるもので、土木費の増については、市営住宅建設事業の増によるものある</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。今後も社会情勢に応じた臨機応変な予算措置を実施しながら、健全な財政運営に努めたい。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rIns="72000" rtlCol="0" anchor="t"/>
        <a:lstStyle/>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繰越事業の増により基金への積立てを取崩しが上回り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となり、ポイントとしては前年度から</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．３７ポイントの</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となった。今後も中長期的な見通しのもと、決算剰余金の積立及び最低限度の取り崩しに努めていく。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実質収支額は、</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市税増等による歳入の増が歳出の増を上回ったため、０</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ポイントの増</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実質単年度収支は、財政調整基金の取り崩しが２１．９億円の増となったことにより、４</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９２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ポイントの悪化となった。今後も事業の見直し等による歳出抑制を図り、健全な財政運営に努めていく。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群馬県太田市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一般会計の実質収支は、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令和元年より増加</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傾向となって</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おり</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年度は、市税収入等の歳入の増により、歳出の増を上回ったことに伴い、実質収支が前年度より</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億円の増となり、０．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１２</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ポイントの改善となった。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また、一般会計以外の特別会計については、</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特に国民健康保険特別会計において</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保険者数減少に伴う歳入の減少に加えて、</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コロナ禍による受診控えが縮小した影響</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で歳出が増加したことにより０．７７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以上の要因により、令和</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年度においては全体で前年度から０．</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５７</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となり、黒字幅</a:t>
          </a:r>
          <a:r>
            <a:rPr kumimoji="1" lang="ja-JP" altLang="en-US"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は縮小</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　引き続き、実質収支が黒字となるよう財政の健全化に努めたい。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97099123</v>
      </c>
      <c r="BO4" s="449"/>
      <c r="BP4" s="449"/>
      <c r="BQ4" s="449"/>
      <c r="BR4" s="449"/>
      <c r="BS4" s="449"/>
      <c r="BT4" s="449"/>
      <c r="BU4" s="450"/>
      <c r="BV4" s="448">
        <v>93218060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7.2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90787737</v>
      </c>
      <c r="BO5" s="420"/>
      <c r="BP5" s="420"/>
      <c r="BQ5" s="420"/>
      <c r="BR5" s="420"/>
      <c r="BS5" s="420"/>
      <c r="BT5" s="420"/>
      <c r="BU5" s="421"/>
      <c r="BV5" s="419">
        <v>88492103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91</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6311386</v>
      </c>
      <c r="BO6" s="420"/>
      <c r="BP6" s="420"/>
      <c r="BQ6" s="420"/>
      <c r="BR6" s="420"/>
      <c r="BS6" s="420"/>
      <c r="BT6" s="420"/>
      <c r="BU6" s="421"/>
      <c r="BV6" s="419">
        <v>4725957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93</v>
      </c>
      <c r="CU6" s="563"/>
      <c r="CV6" s="563"/>
      <c r="CW6" s="563"/>
      <c r="CX6" s="563"/>
      <c r="CY6" s="563"/>
      <c r="CZ6" s="563"/>
      <c r="DA6" s="564"/>
      <c r="DB6" s="562">
        <v>93.6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2858988</v>
      </c>
      <c r="BO7" s="420"/>
      <c r="BP7" s="420"/>
      <c r="BQ7" s="420"/>
      <c r="BR7" s="420"/>
      <c r="BS7" s="420"/>
      <c r="BT7" s="420"/>
      <c r="BU7" s="421"/>
      <c r="BV7" s="419">
        <v>1435539</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47253964</v>
      </c>
      <c r="CU7" s="420"/>
      <c r="CV7" s="420"/>
      <c r="CW7" s="420"/>
      <c r="CX7" s="420"/>
      <c r="CY7" s="420"/>
      <c r="CZ7" s="420"/>
      <c r="DA7" s="421"/>
      <c r="DB7" s="419">
        <v>45777541</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3452398</v>
      </c>
      <c r="BO8" s="420"/>
      <c r="BP8" s="420"/>
      <c r="BQ8" s="420"/>
      <c r="BR8" s="420"/>
      <c r="BS8" s="420"/>
      <c r="BT8" s="420"/>
      <c r="BU8" s="421"/>
      <c r="BV8" s="419">
        <v>3290418</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0.94</v>
      </c>
      <c r="CU8" s="523"/>
      <c r="CV8" s="523"/>
      <c r="CW8" s="523"/>
      <c r="CX8" s="523"/>
      <c r="CY8" s="523"/>
      <c r="CZ8" s="523"/>
      <c r="DA8" s="524"/>
      <c r="DB8" s="522">
        <v>0.95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223014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161980</v>
      </c>
      <c r="BO9" s="420"/>
      <c r="BP9" s="420"/>
      <c r="BQ9" s="420"/>
      <c r="BR9" s="420"/>
      <c r="BS9" s="420"/>
      <c r="BT9" s="420"/>
      <c r="BU9" s="421"/>
      <c r="BV9" s="419">
        <v>340046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9.9</v>
      </c>
      <c r="CU9" s="417"/>
      <c r="CV9" s="417"/>
      <c r="CW9" s="417"/>
      <c r="CX9" s="417"/>
      <c r="CY9" s="417"/>
      <c r="CZ9" s="417"/>
      <c r="DA9" s="418"/>
      <c r="DB9" s="416">
        <v>12.1</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219807</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24877</v>
      </c>
      <c r="BO10" s="420"/>
      <c r="BP10" s="420"/>
      <c r="BQ10" s="420"/>
      <c r="BR10" s="420"/>
      <c r="BS10" s="420"/>
      <c r="BT10" s="420"/>
      <c r="BU10" s="421"/>
      <c r="BV10" s="419">
        <v>13200</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222518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3343322</v>
      </c>
      <c r="BO12" s="420"/>
      <c r="BP12" s="420"/>
      <c r="BQ12" s="420"/>
      <c r="BR12" s="420"/>
      <c r="BS12" s="420"/>
      <c r="BT12" s="420"/>
      <c r="BU12" s="421"/>
      <c r="BV12" s="419">
        <v>1157565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208985</v>
      </c>
      <c r="S13" s="507"/>
      <c r="T13" s="507"/>
      <c r="U13" s="507"/>
      <c r="V13" s="508"/>
      <c r="W13" s="509" t="s">
        <v>131</v>
      </c>
      <c r="X13" s="405"/>
      <c r="Y13" s="405"/>
      <c r="Z13" s="405"/>
      <c r="AA13" s="405"/>
      <c r="AB13" s="406"/>
      <c r="AC13" s="372">
        <v>3340</v>
      </c>
      <c r="AD13" s="373"/>
      <c r="AE13" s="373"/>
      <c r="AF13" s="373"/>
      <c r="AG13" s="374"/>
      <c r="AH13" s="372">
        <v>3930</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-3156465</v>
      </c>
      <c r="BO13" s="420"/>
      <c r="BP13" s="420"/>
      <c r="BQ13" s="420"/>
      <c r="BR13" s="420"/>
      <c r="BS13" s="420"/>
      <c r="BT13" s="420"/>
      <c r="BU13" s="421"/>
      <c r="BV13" s="419">
        <v>-804319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5.8</v>
      </c>
      <c r="CU13" s="417"/>
      <c r="CV13" s="417"/>
      <c r="CW13" s="417"/>
      <c r="CX13" s="417"/>
      <c r="CY13" s="417"/>
      <c r="CZ13" s="417"/>
      <c r="DA13" s="418"/>
      <c r="DB13" s="416">
        <v>6</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222403</v>
      </c>
      <c r="S14" s="507"/>
      <c r="T14" s="507"/>
      <c r="U14" s="507"/>
      <c r="V14" s="508"/>
      <c r="W14" s="510"/>
      <c r="X14" s="408"/>
      <c r="Y14" s="408"/>
      <c r="Z14" s="408"/>
      <c r="AA14" s="408"/>
      <c r="AB14" s="409"/>
      <c r="AC14" s="499">
        <v>3.2</v>
      </c>
      <c r="AD14" s="500"/>
      <c r="AE14" s="500"/>
      <c r="AF14" s="500"/>
      <c r="AG14" s="501"/>
      <c r="AH14" s="499">
        <v>3.9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28.2</v>
      </c>
      <c r="CU14" s="517"/>
      <c r="CV14" s="517"/>
      <c r="CW14" s="517"/>
      <c r="CX14" s="517"/>
      <c r="CY14" s="517"/>
      <c r="CZ14" s="517"/>
      <c r="DA14" s="518"/>
      <c r="DB14" s="516">
        <v>24.3</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210312</v>
      </c>
      <c r="S15" s="507"/>
      <c r="T15" s="507"/>
      <c r="U15" s="507"/>
      <c r="V15" s="508"/>
      <c r="W15" s="509" t="s">
        <v>137</v>
      </c>
      <c r="X15" s="405"/>
      <c r="Y15" s="405"/>
      <c r="Z15" s="405"/>
      <c r="AA15" s="405"/>
      <c r="AB15" s="406"/>
      <c r="AC15" s="372">
        <v>40364</v>
      </c>
      <c r="AD15" s="373"/>
      <c r="AE15" s="373"/>
      <c r="AF15" s="373"/>
      <c r="AG15" s="374"/>
      <c r="AH15" s="372">
        <v>40765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35068900</v>
      </c>
      <c r="BO15" s="449"/>
      <c r="BP15" s="449"/>
      <c r="BQ15" s="449"/>
      <c r="BR15" s="449"/>
      <c r="BS15" s="449"/>
      <c r="BT15" s="449"/>
      <c r="BU15" s="450"/>
      <c r="BV15" s="448">
        <v>33178519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39.1</v>
      </c>
      <c r="AD16" s="500"/>
      <c r="AE16" s="500"/>
      <c r="AF16" s="500"/>
      <c r="AG16" s="501"/>
      <c r="AH16" s="499">
        <v>40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37163248</v>
      </c>
      <c r="BO16" s="420"/>
      <c r="BP16" s="420"/>
      <c r="BQ16" s="420"/>
      <c r="BR16" s="420"/>
      <c r="BS16" s="420"/>
      <c r="BT16" s="420"/>
      <c r="BU16" s="421"/>
      <c r="BV16" s="419">
        <v>35519227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59476</v>
      </c>
      <c r="AD17" s="373"/>
      <c r="AE17" s="373"/>
      <c r="AF17" s="373"/>
      <c r="AG17" s="374"/>
      <c r="AH17" s="372">
        <v>57225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44664154</v>
      </c>
      <c r="BO17" s="420"/>
      <c r="BP17" s="420"/>
      <c r="BQ17" s="420"/>
      <c r="BR17" s="420"/>
      <c r="BS17" s="420"/>
      <c r="BT17" s="420"/>
      <c r="BU17" s="421"/>
      <c r="BV17" s="419">
        <v>42192774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175.54</v>
      </c>
      <c r="M18" s="472"/>
      <c r="N18" s="472"/>
      <c r="O18" s="472"/>
      <c r="P18" s="472"/>
      <c r="Q18" s="472"/>
      <c r="R18" s="473"/>
      <c r="S18" s="473"/>
      <c r="T18" s="473"/>
      <c r="U18" s="473"/>
      <c r="V18" s="474"/>
      <c r="W18" s="490"/>
      <c r="X18" s="491"/>
      <c r="Y18" s="491"/>
      <c r="Z18" s="491"/>
      <c r="AA18" s="491"/>
      <c r="AB18" s="515"/>
      <c r="AC18" s="389">
        <v>57.6</v>
      </c>
      <c r="AD18" s="390"/>
      <c r="AE18" s="390"/>
      <c r="AF18" s="390"/>
      <c r="AG18" s="475"/>
      <c r="AH18" s="389">
        <v>56.1</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46384749</v>
      </c>
      <c r="BO18" s="420"/>
      <c r="BP18" s="420"/>
      <c r="BQ18" s="420"/>
      <c r="BR18" s="420"/>
      <c r="BS18" s="420"/>
      <c r="BT18" s="420"/>
      <c r="BU18" s="421"/>
      <c r="BV18" s="419">
        <v>44886452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1270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62699233</v>
      </c>
      <c r="BO19" s="420"/>
      <c r="BP19" s="420"/>
      <c r="BQ19" s="420"/>
      <c r="BR19" s="420"/>
      <c r="BS19" s="420"/>
      <c r="BT19" s="420"/>
      <c r="BU19" s="421"/>
      <c r="BV19" s="419">
        <v>58535292</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92531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54102105</v>
      </c>
      <c r="BO22" s="449"/>
      <c r="BP22" s="449"/>
      <c r="BQ22" s="449"/>
      <c r="BR22" s="449"/>
      <c r="BS22" s="449"/>
      <c r="BT22" s="449"/>
      <c r="BU22" s="450"/>
      <c r="BV22" s="448">
        <v>56359528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27830315</v>
      </c>
      <c r="BO23" s="420"/>
      <c r="BP23" s="420"/>
      <c r="BQ23" s="420"/>
      <c r="BR23" s="420"/>
      <c r="BS23" s="420"/>
      <c r="BT23" s="420"/>
      <c r="BU23" s="421"/>
      <c r="BV23" s="419">
        <v>30031570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10100</v>
      </c>
      <c r="R24" s="373"/>
      <c r="S24" s="373"/>
      <c r="T24" s="373"/>
      <c r="U24" s="373"/>
      <c r="V24" s="374"/>
      <c r="W24" s="462"/>
      <c r="X24" s="399"/>
      <c r="Y24" s="400"/>
      <c r="Z24" s="375" t="s">
        <v>162</v>
      </c>
      <c r="AA24" s="376"/>
      <c r="AB24" s="376"/>
      <c r="AC24" s="376"/>
      <c r="AD24" s="376"/>
      <c r="AE24" s="376"/>
      <c r="AF24" s="376"/>
      <c r="AG24" s="377"/>
      <c r="AH24" s="372">
        <v>1295</v>
      </c>
      <c r="AI24" s="373"/>
      <c r="AJ24" s="373"/>
      <c r="AK24" s="373"/>
      <c r="AL24" s="374"/>
      <c r="AM24" s="372">
        <v>4254075</v>
      </c>
      <c r="AN24" s="373"/>
      <c r="AO24" s="373"/>
      <c r="AP24" s="373"/>
      <c r="AQ24" s="373"/>
      <c r="AR24" s="374"/>
      <c r="AS24" s="372">
        <v>3285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32206515</v>
      </c>
      <c r="BO24" s="420"/>
      <c r="BP24" s="420"/>
      <c r="BQ24" s="420"/>
      <c r="BR24" s="420"/>
      <c r="BS24" s="420"/>
      <c r="BT24" s="420"/>
      <c r="BU24" s="421"/>
      <c r="BV24" s="419">
        <v>32808381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8550</v>
      </c>
      <c r="R25" s="373"/>
      <c r="S25" s="373"/>
      <c r="T25" s="373"/>
      <c r="U25" s="373"/>
      <c r="V25" s="374"/>
      <c r="W25" s="462"/>
      <c r="X25" s="399"/>
      <c r="Y25" s="400"/>
      <c r="Z25" s="375" t="s">
        <v>165</v>
      </c>
      <c r="AA25" s="376"/>
      <c r="AB25" s="376"/>
      <c r="AC25" s="376"/>
      <c r="AD25" s="376"/>
      <c r="AE25" s="376"/>
      <c r="AF25" s="376"/>
      <c r="AG25" s="377"/>
      <c r="AH25" s="372">
        <v>340</v>
      </c>
      <c r="AI25" s="373"/>
      <c r="AJ25" s="373"/>
      <c r="AK25" s="373"/>
      <c r="AL25" s="374"/>
      <c r="AM25" s="372">
        <v>1129480</v>
      </c>
      <c r="AN25" s="373"/>
      <c r="AO25" s="373"/>
      <c r="AP25" s="373"/>
      <c r="AQ25" s="373"/>
      <c r="AR25" s="374"/>
      <c r="AS25" s="372">
        <v>3322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5095617</v>
      </c>
      <c r="BO25" s="449"/>
      <c r="BP25" s="449"/>
      <c r="BQ25" s="449"/>
      <c r="BR25" s="449"/>
      <c r="BS25" s="449"/>
      <c r="BT25" s="449"/>
      <c r="BU25" s="450"/>
      <c r="BV25" s="448">
        <v>6652788</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7350</v>
      </c>
      <c r="R26" s="373"/>
      <c r="S26" s="373"/>
      <c r="T26" s="373"/>
      <c r="U26" s="373"/>
      <c r="V26" s="374"/>
      <c r="W26" s="462"/>
      <c r="X26" s="399"/>
      <c r="Y26" s="400"/>
      <c r="Z26" s="375" t="s">
        <v>168</v>
      </c>
      <c r="AA26" s="430"/>
      <c r="AB26" s="430"/>
      <c r="AC26" s="430"/>
      <c r="AD26" s="430"/>
      <c r="AE26" s="430"/>
      <c r="AF26" s="430"/>
      <c r="AG26" s="431"/>
      <c r="AH26" s="372">
        <v>16</v>
      </c>
      <c r="AI26" s="373"/>
      <c r="AJ26" s="373"/>
      <c r="AK26" s="373"/>
      <c r="AL26" s="374"/>
      <c r="AM26" s="372">
        <v>59136</v>
      </c>
      <c r="AN26" s="373"/>
      <c r="AO26" s="373"/>
      <c r="AP26" s="373"/>
      <c r="AQ26" s="373"/>
      <c r="AR26" s="374"/>
      <c r="AS26" s="372">
        <v>3696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5600</v>
      </c>
      <c r="R27" s="373"/>
      <c r="S27" s="373"/>
      <c r="T27" s="373"/>
      <c r="U27" s="373"/>
      <c r="V27" s="374"/>
      <c r="W27" s="462"/>
      <c r="X27" s="399"/>
      <c r="Y27" s="400"/>
      <c r="Z27" s="375" t="s">
        <v>171</v>
      </c>
      <c r="AA27" s="376"/>
      <c r="AB27" s="376"/>
      <c r="AC27" s="376"/>
      <c r="AD27" s="376"/>
      <c r="AE27" s="376"/>
      <c r="AF27" s="376"/>
      <c r="AG27" s="377"/>
      <c r="AH27" s="372">
        <v>74</v>
      </c>
      <c r="AI27" s="373"/>
      <c r="AJ27" s="373"/>
      <c r="AK27" s="373"/>
      <c r="AL27" s="374"/>
      <c r="AM27" s="372">
        <v>279738</v>
      </c>
      <c r="AN27" s="373"/>
      <c r="AO27" s="373"/>
      <c r="AP27" s="373"/>
      <c r="AQ27" s="373"/>
      <c r="AR27" s="374"/>
      <c r="AS27" s="372">
        <v>3780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5150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13037134</v>
      </c>
      <c r="BO28" s="449"/>
      <c r="BP28" s="449"/>
      <c r="BQ28" s="449"/>
      <c r="BR28" s="449"/>
      <c r="BS28" s="449"/>
      <c r="BT28" s="449"/>
      <c r="BU28" s="450"/>
      <c r="BV28" s="448">
        <v>13255579</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28</v>
      </c>
      <c r="M29" s="373"/>
      <c r="N29" s="373"/>
      <c r="O29" s="373"/>
      <c r="P29" s="374"/>
      <c r="Q29" s="372">
        <v>4850</v>
      </c>
      <c r="R29" s="373"/>
      <c r="S29" s="373"/>
      <c r="T29" s="373"/>
      <c r="U29" s="373"/>
      <c r="V29" s="374"/>
      <c r="W29" s="463"/>
      <c r="X29" s="464"/>
      <c r="Y29" s="465"/>
      <c r="Z29" s="375" t="s">
        <v>177</v>
      </c>
      <c r="AA29" s="376"/>
      <c r="AB29" s="376"/>
      <c r="AC29" s="376"/>
      <c r="AD29" s="376"/>
      <c r="AE29" s="376"/>
      <c r="AF29" s="376"/>
      <c r="AG29" s="377"/>
      <c r="AH29" s="372">
        <v>1369</v>
      </c>
      <c r="AI29" s="373"/>
      <c r="AJ29" s="373"/>
      <c r="AK29" s="373"/>
      <c r="AL29" s="374"/>
      <c r="AM29" s="372">
        <v>4533813</v>
      </c>
      <c r="AN29" s="373"/>
      <c r="AO29" s="373"/>
      <c r="AP29" s="373"/>
      <c r="AQ29" s="373"/>
      <c r="AR29" s="374"/>
      <c r="AS29" s="372">
        <v>3312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1541467</v>
      </c>
      <c r="BO29" s="420"/>
      <c r="BP29" s="420"/>
      <c r="BQ29" s="420"/>
      <c r="BR29" s="420"/>
      <c r="BS29" s="420"/>
      <c r="BT29" s="420"/>
      <c r="BU29" s="421"/>
      <c r="BV29" s="419">
        <v>1524007</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534589</v>
      </c>
      <c r="BO30" s="454"/>
      <c r="BP30" s="454"/>
      <c r="BQ30" s="454"/>
      <c r="BR30" s="454"/>
      <c r="BS30" s="454"/>
      <c r="BT30" s="454"/>
      <c r="BU30" s="455"/>
      <c r="BV30" s="453">
        <v>629806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下水道事業等会計</v>
      </c>
      <c r="AP34" s="368"/>
      <c r="AQ34" s="368"/>
      <c r="AR34" s="368"/>
      <c r="AS34" s="368"/>
      <c r="AT34" s="368"/>
      <c r="AU34" s="368"/>
      <c r="AV34" s="368"/>
      <c r="AW34" s="368"/>
      <c r="AX34" s="368"/>
      <c r="AY34" s="368"/>
      <c r="AZ34" s="368"/>
      <c r="BA34" s="368"/>
      <c r="BB34" s="368"/>
      <c r="BC34" s="368"/>
      <c r="BD34" s="181"/>
      <c r="BE34" s="367">
        <f>IF(BG34="","",MAX(C34:D43,U34:V43,AM34:AN43)+1)</f>
        <v>7</v>
      </c>
      <c r="BF34" s="367"/>
      <c r="BG34" s="368" t="str">
        <f>IF('各会計、関係団体の財政状況及び健全化判断比率'!B32="","",'各会計、関係団体の財政状況及び健全化判断比率'!B32)</f>
        <v>太陽光発電事業特別会計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太田市外三町広域清掃組合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夢麦酒太田</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八王子山墓園特別会計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群馬県市町村総合事務組合</v>
      </c>
      <c r="BZ35" s="368"/>
      <c r="CA35" s="368"/>
      <c r="CB35" s="368"/>
      <c r="CC35" s="368"/>
      <c r="CD35" s="368"/>
      <c r="CE35" s="368"/>
      <c r="CF35" s="368"/>
      <c r="CG35" s="368"/>
      <c r="CH35" s="368"/>
      <c r="CI35" s="368"/>
      <c r="CJ35" s="368"/>
      <c r="CK35" s="368"/>
      <c r="CL35" s="368"/>
      <c r="CM35" s="368"/>
      <c r="CN35" s="181"/>
      <c r="CO35" s="367">
        <f t="shared" ref="CO35:CO43" si="3">IF(CQ35="","",CO34+1)</f>
        <v>15</v>
      </c>
      <c r="CP35" s="367"/>
      <c r="CQ35" s="368" t="str">
        <f>IF('各会計、関係団体の財政状況及び健全化判断比率'!BS8="","",'各会計、関係団体の財政状況及び健全化判断比率'!BS8)</f>
        <v>太田市健診センター</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群馬県市町村会館管理組合</v>
      </c>
      <c r="BZ36" s="368"/>
      <c r="CA36" s="368"/>
      <c r="CB36" s="368"/>
      <c r="CC36" s="368"/>
      <c r="CD36" s="368"/>
      <c r="CE36" s="368"/>
      <c r="CF36" s="368"/>
      <c r="CG36" s="368"/>
      <c r="CH36" s="368"/>
      <c r="CI36" s="368"/>
      <c r="CJ36" s="368"/>
      <c r="CK36" s="368"/>
      <c r="CL36" s="368"/>
      <c r="CM36" s="368"/>
      <c r="CN36" s="181"/>
      <c r="CO36" s="367">
        <f t="shared" si="3"/>
        <v>16</v>
      </c>
      <c r="CP36" s="367"/>
      <c r="CQ36" s="368" t="str">
        <f>IF('各会計、関係団体の財政状況及び健全化判断比率'!BS9="","",'各会計、関係団体の財政状況及び健全化判断比率'!BS9)</f>
        <v>おおたコミュニティ放送</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群馬県後期高齢者医療広域連合（一般会計）</v>
      </c>
      <c r="BZ37" s="368"/>
      <c r="CA37" s="368"/>
      <c r="CB37" s="368"/>
      <c r="CC37" s="368"/>
      <c r="CD37" s="368"/>
      <c r="CE37" s="368"/>
      <c r="CF37" s="368"/>
      <c r="CG37" s="368"/>
      <c r="CH37" s="368"/>
      <c r="CI37" s="368"/>
      <c r="CJ37" s="368"/>
      <c r="CK37" s="368"/>
      <c r="CL37" s="368"/>
      <c r="CM37" s="368"/>
      <c r="CN37" s="181"/>
      <c r="CO37" s="367">
        <f t="shared" si="3"/>
        <v>17</v>
      </c>
      <c r="CP37" s="367"/>
      <c r="CQ37" s="368" t="str">
        <f>IF('各会計、関係団体の財政状況及び健全化判断比率'!BS10="","",'各会計、関係団体の財政状況及び健全化判断比率'!BS10)</f>
        <v>太田市行政管理公社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群馬県後期高齢者医療広域連合（事業会計）</v>
      </c>
      <c r="BZ38" s="368"/>
      <c r="CA38" s="368"/>
      <c r="CB38" s="368"/>
      <c r="CC38" s="368"/>
      <c r="CD38" s="368"/>
      <c r="CE38" s="368"/>
      <c r="CF38" s="368"/>
      <c r="CG38" s="368"/>
      <c r="CH38" s="368"/>
      <c r="CI38" s="368"/>
      <c r="CJ38" s="368"/>
      <c r="CK38" s="368"/>
      <c r="CL38" s="368"/>
      <c r="CM38" s="368"/>
      <c r="CN38" s="181"/>
      <c r="CO38" s="367">
        <f t="shared" si="3"/>
        <v>18</v>
      </c>
      <c r="CP38" s="367"/>
      <c r="CQ38" s="368" t="str">
        <f>IF('各会計、関係団体の財政状況及び健全化判断比率'!BS11="","",'各会計、関係団体の財政状況及び健全化判断比率'!BS11)</f>
        <v>おおた電力</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群馬東部水道企業団</v>
      </c>
      <c r="BZ39" s="368"/>
      <c r="CA39" s="368"/>
      <c r="CB39" s="368"/>
      <c r="CC39" s="368"/>
      <c r="CD39" s="368"/>
      <c r="CE39" s="368"/>
      <c r="CF39" s="368"/>
      <c r="CG39" s="368"/>
      <c r="CH39" s="368"/>
      <c r="CI39" s="368"/>
      <c r="CJ39" s="368"/>
      <c r="CK39" s="368"/>
      <c r="CL39" s="368"/>
      <c r="CM39" s="368"/>
      <c r="CN39" s="181"/>
      <c r="CO39" s="367">
        <f t="shared" si="3"/>
        <v>19</v>
      </c>
      <c r="CP39" s="367"/>
      <c r="CQ39" s="368" t="str">
        <f>IF('各会計、関係団体の財政状況及び健全化判断比率'!BS12="","",'各会計、関係団体の財政状況及び健全化判断比率'!BS12)</f>
        <v>太田市文化スポーツ振興財団</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f t="shared" si="3"/>
        <v>20</v>
      </c>
      <c r="CP40" s="367"/>
      <c r="CQ40" s="368" t="str">
        <f>IF('各会計、関係団体の財政状況及び健全化判断比率'!BS13="","",'各会計、関係団体の財政状況及び健全化判断比率'!BS13)</f>
        <v>地域産学官連携ものづくり研究機構</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f t="shared" si="3"/>
        <v>21</v>
      </c>
      <c r="CP41" s="367"/>
      <c r="CQ41" s="368" t="str">
        <f>IF('各会計、関係団体の財政状況及び健全化判断比率'!BS14="","",'各会計、関係団体の財政状況及び健全化判断比率'!BS14)</f>
        <v>太田国際貨物ターミナル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f t="shared" si="3"/>
        <v>22</v>
      </c>
      <c r="CP42" s="367"/>
      <c r="CQ42" s="368" t="str">
        <f>IF('各会計、関係団体の財政状況及び健全化判断比率'!BS15="","",'各会計、関係団体の財政状況及び健全化判断比率'!BS15)</f>
        <v>太田市土地開発公社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2c2F6Ear8j2WC+oWd61mdPwWSC/wv/0VlRMHE4N7QHA5MHEmh4AflMgo0zezfOrnN8NoWeb6kE58QlUG/OynQw==" saltValue="Dbi3A7vMV/5haCcSK2aT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535</v>
      </c>
      <c r="D34" s="1151"/>
      <c r="E34" s="1152"/>
      <c r="F34" s="32">
        <v>4.24</v>
      </c>
      <c r="G34" s="33">
        <v>4.83</v>
      </c>
      <c r="H34" s="33">
        <v>6.22</v>
      </c>
      <c r="I34" s="33">
        <v>7.17</v>
      </c>
      <c r="J34" s="34">
        <v>7.29</v>
      </c>
      <c r="K34" s="22"/>
      <c r="L34" s="22"/>
      <c r="M34" s="22"/>
      <c r="N34" s="22"/>
      <c r="O34" s="22"/>
      <c r="P34" s="22"/>
    </row>
    <row r="35" spans="1:16" ht="39" customHeight="1" x14ac:dyDescent="0.2">
      <c r="A35" s="22"/>
      <c r="B35" s="35"/>
      <c r="C35" s="1145" t="s">
        <v>536</v>
      </c>
      <c r="D35" s="1146"/>
      <c r="E35" s="1147"/>
      <c r="F35" s="36">
        <v>1.93</v>
      </c>
      <c r="G35" s="37">
        <v>1.95</v>
      </c>
      <c r="H35" s="37">
        <v>1.55</v>
      </c>
      <c r="I35" s="37">
        <v>1.74</v>
      </c>
      <c r="J35" s="38">
        <v>1.95</v>
      </c>
      <c r="K35" s="22"/>
      <c r="L35" s="22"/>
      <c r="M35" s="22"/>
      <c r="N35" s="22"/>
      <c r="O35" s="22"/>
      <c r="P35" s="22"/>
    </row>
    <row r="36" spans="1:16" ht="39" customHeight="1" x14ac:dyDescent="0.2">
      <c r="A36" s="22"/>
      <c r="B36" s="35"/>
      <c r="C36" s="1145" t="s">
        <v>537</v>
      </c>
      <c r="D36" s="1146"/>
      <c r="E36" s="1147"/>
      <c r="F36" s="36">
        <v>0.78</v>
      </c>
      <c r="G36" s="37">
        <v>1.44</v>
      </c>
      <c r="H36" s="37">
        <v>1.79</v>
      </c>
      <c r="I36" s="37">
        <v>2.0099999999999998</v>
      </c>
      <c r="J36" s="38">
        <v>1.88</v>
      </c>
      <c r="K36" s="22"/>
      <c r="L36" s="22"/>
      <c r="M36" s="22"/>
      <c r="N36" s="22"/>
      <c r="O36" s="22"/>
      <c r="P36" s="22"/>
    </row>
    <row r="37" spans="1:16" ht="39" customHeight="1" x14ac:dyDescent="0.2">
      <c r="A37" s="22"/>
      <c r="B37" s="35"/>
      <c r="C37" s="1145" t="s">
        <v>538</v>
      </c>
      <c r="D37" s="1146"/>
      <c r="E37" s="1147"/>
      <c r="F37" s="36">
        <v>0.47</v>
      </c>
      <c r="G37" s="37">
        <v>0.94</v>
      </c>
      <c r="H37" s="37">
        <v>1.48</v>
      </c>
      <c r="I37" s="37">
        <v>1.0900000000000001</v>
      </c>
      <c r="J37" s="38">
        <v>0.32</v>
      </c>
      <c r="K37" s="22"/>
      <c r="L37" s="22"/>
      <c r="M37" s="22"/>
      <c r="N37" s="22"/>
      <c r="O37" s="22"/>
      <c r="P37" s="22"/>
    </row>
    <row r="38" spans="1:16" ht="39" customHeight="1" x14ac:dyDescent="0.2">
      <c r="A38" s="22"/>
      <c r="B38" s="35"/>
      <c r="C38" s="1145" t="s">
        <v>539</v>
      </c>
      <c r="D38" s="1146"/>
      <c r="E38" s="1147"/>
      <c r="F38" s="36">
        <v>0.04</v>
      </c>
      <c r="G38" s="37">
        <v>0.03</v>
      </c>
      <c r="H38" s="37">
        <v>0.02</v>
      </c>
      <c r="I38" s="37">
        <v>0.02</v>
      </c>
      <c r="J38" s="38">
        <v>0.02</v>
      </c>
      <c r="K38" s="22"/>
      <c r="L38" s="22"/>
      <c r="M38" s="22"/>
      <c r="N38" s="22"/>
      <c r="O38" s="22"/>
      <c r="P38" s="22"/>
    </row>
    <row r="39" spans="1:16" ht="39" customHeight="1" x14ac:dyDescent="0.2">
      <c r="A39" s="22"/>
      <c r="B39" s="35"/>
      <c r="C39" s="1145" t="s">
        <v>540</v>
      </c>
      <c r="D39" s="1146"/>
      <c r="E39" s="1147"/>
      <c r="F39" s="36">
        <v>0.02</v>
      </c>
      <c r="G39" s="37">
        <v>0.03</v>
      </c>
      <c r="H39" s="37">
        <v>0.05</v>
      </c>
      <c r="I39" s="37">
        <v>0.02</v>
      </c>
      <c r="J39" s="38">
        <v>0.02</v>
      </c>
      <c r="K39" s="22"/>
      <c r="L39" s="22"/>
      <c r="M39" s="22"/>
      <c r="N39" s="22"/>
      <c r="O39" s="22"/>
      <c r="P39" s="22"/>
    </row>
    <row r="40" spans="1:16" ht="39" customHeight="1" x14ac:dyDescent="0.2">
      <c r="A40" s="22"/>
      <c r="B40" s="35"/>
      <c r="C40" s="1145" t="s">
        <v>541</v>
      </c>
      <c r="D40" s="1146"/>
      <c r="E40" s="1147"/>
      <c r="F40" s="36">
        <v>0.01</v>
      </c>
      <c r="G40" s="37">
        <v>0.03</v>
      </c>
      <c r="H40" s="37">
        <v>0.02</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542</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543</v>
      </c>
      <c r="D43" s="1149"/>
      <c r="E43" s="1150"/>
      <c r="F43" s="41">
        <v>0</v>
      </c>
      <c r="G43" s="42">
        <v>0</v>
      </c>
      <c r="H43" s="42">
        <v>0</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SHsWd4cWw3Ml43YW/gKpX8q1r2pz61g3WneDAzuORN+81DeEQ5g9f7kR0HjLqKVYt1N1ytWMl62hq1woMnRGw==" saltValue="GK516moCtz550R8j2APt8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7360</v>
      </c>
      <c r="L45" s="60">
        <v>7425</v>
      </c>
      <c r="M45" s="60">
        <v>7404</v>
      </c>
      <c r="N45" s="60">
        <v>7304</v>
      </c>
      <c r="O45" s="61">
        <v>6373</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v>50</v>
      </c>
      <c r="L47" s="64">
        <v>33</v>
      </c>
      <c r="M47" s="64">
        <v>17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1444</v>
      </c>
      <c r="L48" s="64">
        <v>1351</v>
      </c>
      <c r="M48" s="64">
        <v>1375</v>
      </c>
      <c r="N48" s="64">
        <v>1417</v>
      </c>
      <c r="O48" s="65">
        <v>1366</v>
      </c>
      <c r="P48" s="48"/>
      <c r="Q48" s="48"/>
      <c r="R48" s="48"/>
      <c r="S48" s="48"/>
      <c r="T48" s="48"/>
      <c r="U48" s="48"/>
    </row>
    <row r="49" spans="1:21" ht="30.75" customHeight="1" x14ac:dyDescent="0.2">
      <c r="A49" s="48"/>
      <c r="B49" s="1178"/>
      <c r="C49" s="1179"/>
      <c r="D49" s="62"/>
      <c r="E49" s="1155" t="s">
        <v>14</v>
      </c>
      <c r="F49" s="1155"/>
      <c r="G49" s="1155"/>
      <c r="H49" s="1155"/>
      <c r="I49" s="1155"/>
      <c r="J49" s="1156"/>
      <c r="K49" s="63">
        <v>1</v>
      </c>
      <c r="L49" s="64">
        <v>1</v>
      </c>
      <c r="M49" s="64">
        <v>428</v>
      </c>
      <c r="N49" s="64">
        <v>480</v>
      </c>
      <c r="O49" s="65">
        <v>583</v>
      </c>
      <c r="P49" s="48"/>
      <c r="Q49" s="48"/>
      <c r="R49" s="48"/>
      <c r="S49" s="48"/>
      <c r="T49" s="48"/>
      <c r="U49" s="48"/>
    </row>
    <row r="50" spans="1:21" ht="30.75" customHeight="1" x14ac:dyDescent="0.2">
      <c r="A50" s="48"/>
      <c r="B50" s="1178"/>
      <c r="C50" s="1179"/>
      <c r="D50" s="62"/>
      <c r="E50" s="1155" t="s">
        <v>15</v>
      </c>
      <c r="F50" s="1155"/>
      <c r="G50" s="1155"/>
      <c r="H50" s="1155"/>
      <c r="I50" s="1155"/>
      <c r="J50" s="1156"/>
      <c r="K50" s="63">
        <v>32</v>
      </c>
      <c r="L50" s="64">
        <v>28</v>
      </c>
      <c r="M50" s="64">
        <v>25</v>
      </c>
      <c r="N50" s="64">
        <v>25</v>
      </c>
      <c r="O50" s="65">
        <v>25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6716</v>
      </c>
      <c r="L52" s="64">
        <v>6785</v>
      </c>
      <c r="M52" s="64">
        <v>6686</v>
      </c>
      <c r="N52" s="64">
        <v>6546</v>
      </c>
      <c r="O52" s="65">
        <v>6391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2171</v>
      </c>
      <c r="L53" s="69">
        <v>2053</v>
      </c>
      <c r="M53" s="69">
        <v>2563</v>
      </c>
      <c r="N53" s="69">
        <v>2680</v>
      </c>
      <c r="O53" s="70">
        <v>1956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WSkIu6aqqo+bNvoRqUOVxwZBcvsR6f/lqn1p8sjTLll8vOoeiCqfdyCOKllp9mTGbOvUkTsFaO0g35YA4kSzw==" saltValue="7FiXZ4LUvdaObSXpqWTkm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55">
        <v>60833</v>
      </c>
      <c r="J41" s="356">
        <v>60688</v>
      </c>
      <c r="K41" s="356">
        <v>58968</v>
      </c>
      <c r="L41" s="356">
        <v>56361</v>
      </c>
      <c r="M41" s="357">
        <v>54102</v>
      </c>
    </row>
    <row r="42" spans="2:13" ht="27.75" customHeight="1" x14ac:dyDescent="0.2">
      <c r="B42" s="1186"/>
      <c r="C42" s="1187"/>
      <c r="D42" s="106"/>
      <c r="E42" s="1190" t="s">
        <v>32</v>
      </c>
      <c r="F42" s="1190"/>
      <c r="G42" s="1190"/>
      <c r="H42" s="1191"/>
      <c r="I42" s="358">
        <v>458</v>
      </c>
      <c r="J42" s="359">
        <v>431</v>
      </c>
      <c r="K42" s="359">
        <v>407</v>
      </c>
      <c r="L42" s="359">
        <v>49</v>
      </c>
      <c r="M42" s="360">
        <v>25</v>
      </c>
    </row>
    <row r="43" spans="2:13" ht="27.75" customHeight="1" x14ac:dyDescent="0.2">
      <c r="B43" s="1186"/>
      <c r="C43" s="1187"/>
      <c r="D43" s="106"/>
      <c r="E43" s="1190" t="s">
        <v>33</v>
      </c>
      <c r="F43" s="1190"/>
      <c r="G43" s="1190"/>
      <c r="H43" s="1191"/>
      <c r="I43" s="358">
        <v>18381</v>
      </c>
      <c r="J43" s="359">
        <v>18140</v>
      </c>
      <c r="K43" s="359">
        <v>18262</v>
      </c>
      <c r="L43" s="359">
        <v>19774</v>
      </c>
      <c r="M43" s="360">
        <v>19992</v>
      </c>
    </row>
    <row r="44" spans="2:13" ht="27.75" customHeight="1" x14ac:dyDescent="0.2">
      <c r="B44" s="1186"/>
      <c r="C44" s="1187"/>
      <c r="D44" s="106"/>
      <c r="E44" s="1190" t="s">
        <v>34</v>
      </c>
      <c r="F44" s="1190"/>
      <c r="G44" s="1190"/>
      <c r="H44" s="1191"/>
      <c r="I44" s="358">
        <v>1763</v>
      </c>
      <c r="J44" s="359">
        <v>10063</v>
      </c>
      <c r="K44" s="359">
        <v>9617</v>
      </c>
      <c r="L44" s="359">
        <v>9347</v>
      </c>
      <c r="M44" s="360">
        <v>8781</v>
      </c>
    </row>
    <row r="45" spans="2:13" ht="27.75" customHeight="1" x14ac:dyDescent="0.2">
      <c r="B45" s="1186"/>
      <c r="C45" s="1187"/>
      <c r="D45" s="106"/>
      <c r="E45" s="1190" t="s">
        <v>35</v>
      </c>
      <c r="F45" s="1190"/>
      <c r="G45" s="1190"/>
      <c r="H45" s="1191"/>
      <c r="I45" s="358">
        <v>11518</v>
      </c>
      <c r="J45" s="359">
        <v>11537</v>
      </c>
      <c r="K45" s="359">
        <v>11444</v>
      </c>
      <c r="L45" s="359">
        <v>11580</v>
      </c>
      <c r="M45" s="360">
        <v>11827</v>
      </c>
    </row>
    <row r="46" spans="2:13" ht="27.75" customHeight="1" x14ac:dyDescent="0.2">
      <c r="B46" s="1186"/>
      <c r="C46" s="1187"/>
      <c r="D46" s="107"/>
      <c r="E46" s="1190" t="s">
        <v>36</v>
      </c>
      <c r="F46" s="1190"/>
      <c r="G46" s="1190"/>
      <c r="H46" s="1191"/>
      <c r="I46" s="358">
        <v>38</v>
      </c>
      <c r="J46" s="359">
        <v>37</v>
      </c>
      <c r="K46" s="359">
        <v>29</v>
      </c>
      <c r="L46" s="359" t="s">
        <v>487</v>
      </c>
      <c r="M46" s="360">
        <v>17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12507</v>
      </c>
      <c r="J50" s="359">
        <v>11479</v>
      </c>
      <c r="K50" s="359">
        <v>15027</v>
      </c>
      <c r="L50" s="359">
        <v>16898</v>
      </c>
      <c r="M50" s="360">
        <v>16703</v>
      </c>
    </row>
    <row r="51" spans="2:13" ht="27.75" customHeight="1" x14ac:dyDescent="0.2">
      <c r="B51" s="1186"/>
      <c r="C51" s="1187"/>
      <c r="D51" s="106"/>
      <c r="E51" s="1190" t="s">
        <v>42</v>
      </c>
      <c r="F51" s="1190"/>
      <c r="G51" s="1190"/>
      <c r="H51" s="1191"/>
      <c r="I51" s="358">
        <v>10426</v>
      </c>
      <c r="J51" s="359">
        <v>10604</v>
      </c>
      <c r="K51" s="359">
        <v>11214</v>
      </c>
      <c r="L51" s="359">
        <v>12114</v>
      </c>
      <c r="M51" s="360">
        <v>11231</v>
      </c>
    </row>
    <row r="52" spans="2:13" ht="27.75" customHeight="1" x14ac:dyDescent="0.2">
      <c r="B52" s="1188"/>
      <c r="C52" s="1189"/>
      <c r="D52" s="106"/>
      <c r="E52" s="1190" t="s">
        <v>43</v>
      </c>
      <c r="F52" s="1190"/>
      <c r="G52" s="1190"/>
      <c r="H52" s="1191"/>
      <c r="I52" s="358">
        <v>60653</v>
      </c>
      <c r="J52" s="359">
        <v>61067</v>
      </c>
      <c r="K52" s="359">
        <v>59880</v>
      </c>
      <c r="L52" s="359">
        <v>58267</v>
      </c>
      <c r="M52" s="360">
        <v>54953</v>
      </c>
    </row>
    <row r="53" spans="2:13" ht="27.75" customHeight="1" thickBot="1" x14ac:dyDescent="0.25">
      <c r="B53" s="1192" t="s">
        <v>19</v>
      </c>
      <c r="C53" s="1193"/>
      <c r="D53" s="110"/>
      <c r="E53" s="1194" t="s">
        <v>44</v>
      </c>
      <c r="F53" s="1194"/>
      <c r="G53" s="1194"/>
      <c r="H53" s="1195"/>
      <c r="I53" s="361">
        <v>9406</v>
      </c>
      <c r="J53" s="362">
        <v>17744</v>
      </c>
      <c r="K53" s="362">
        <v>12606</v>
      </c>
      <c r="L53" s="362">
        <v>9832</v>
      </c>
      <c r="M53" s="363">
        <v>11856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6OqEQ4gPyHuYiIu+aAp4DxVEdhAx0zY6Yt9xWG2b8mYISNM1BQiREcWpySJIB/1fCgGsrJkemHiDQffZJUK5fA==" saltValue="2uyyjT10eyRVXiaXo2OKU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122">
        <v>11600</v>
      </c>
      <c r="G55" s="122">
        <v>13256</v>
      </c>
      <c r="H55" s="123">
        <v>13037</v>
      </c>
    </row>
    <row r="56" spans="2:8" ht="52.5" customHeight="1" x14ac:dyDescent="0.2">
      <c r="B56" s="124"/>
      <c r="C56" s="1213" t="s">
        <v>47</v>
      </c>
      <c r="D56" s="1213"/>
      <c r="E56" s="1214"/>
      <c r="F56" s="125">
        <v>1674</v>
      </c>
      <c r="G56" s="125">
        <v>1524</v>
      </c>
      <c r="H56" s="126">
        <v>1541</v>
      </c>
    </row>
    <row r="57" spans="2:8" ht="53.25" customHeight="1" x14ac:dyDescent="0.2">
      <c r="B57" s="124"/>
      <c r="C57" s="1215" t="s">
        <v>48</v>
      </c>
      <c r="D57" s="1215"/>
      <c r="E57" s="1216"/>
      <c r="F57" s="127">
        <v>776</v>
      </c>
      <c r="G57" s="127">
        <v>630</v>
      </c>
      <c r="H57" s="128">
        <v>535</v>
      </c>
    </row>
    <row r="58" spans="2:8" ht="45.75" customHeight="1" x14ac:dyDescent="0.2">
      <c r="B58" s="129"/>
      <c r="C58" s="1203" t="s">
        <v>572</v>
      </c>
      <c r="D58" s="1204"/>
      <c r="E58" s="1205"/>
      <c r="F58" s="130">
        <v>182</v>
      </c>
      <c r="G58" s="130">
        <v>161</v>
      </c>
      <c r="H58" s="131">
        <v>141</v>
      </c>
    </row>
    <row r="59" spans="2:8" ht="45.75" customHeight="1" x14ac:dyDescent="0.2">
      <c r="B59" s="129"/>
      <c r="C59" s="1203" t="s">
        <v>573</v>
      </c>
      <c r="D59" s="1204"/>
      <c r="E59" s="1205"/>
      <c r="F59" s="130">
        <v>90</v>
      </c>
      <c r="G59" s="130">
        <v>90</v>
      </c>
      <c r="H59" s="131">
        <v>90</v>
      </c>
    </row>
    <row r="60" spans="2:8" ht="45.75" customHeight="1" x14ac:dyDescent="0.2">
      <c r="B60" s="129"/>
      <c r="C60" s="1203" t="s">
        <v>574</v>
      </c>
      <c r="D60" s="1204"/>
      <c r="E60" s="1205"/>
      <c r="F60" s="130">
        <v>73</v>
      </c>
      <c r="G60" s="130">
        <v>73</v>
      </c>
      <c r="H60" s="131">
        <v>74</v>
      </c>
    </row>
    <row r="61" spans="2:8" ht="45.75" customHeight="1" x14ac:dyDescent="0.2">
      <c r="B61" s="129"/>
      <c r="C61" s="1203" t="s">
        <v>575</v>
      </c>
      <c r="D61" s="1204"/>
      <c r="E61" s="1205"/>
      <c r="F61" s="130">
        <v>160</v>
      </c>
      <c r="G61" s="130">
        <v>120</v>
      </c>
      <c r="H61" s="131">
        <v>60</v>
      </c>
    </row>
    <row r="62" spans="2:8" ht="45.75" customHeight="1" thickBot="1" x14ac:dyDescent="0.25">
      <c r="B62" s="132"/>
      <c r="C62" s="1206" t="s">
        <v>576</v>
      </c>
      <c r="D62" s="1207"/>
      <c r="E62" s="1208"/>
      <c r="F62" s="133">
        <v>50</v>
      </c>
      <c r="G62" s="133">
        <v>48</v>
      </c>
      <c r="H62" s="134">
        <v>43</v>
      </c>
    </row>
    <row r="63" spans="2:8" ht="52.5" customHeight="1" thickBot="1" x14ac:dyDescent="0.25">
      <c r="B63" s="135"/>
      <c r="C63" s="1209" t="s">
        <v>49</v>
      </c>
      <c r="D63" s="1209"/>
      <c r="E63" s="1210"/>
      <c r="F63" s="136">
        <v>14050</v>
      </c>
      <c r="G63" s="136">
        <v>15409</v>
      </c>
      <c r="H63" s="137">
        <v>15113</v>
      </c>
    </row>
    <row r="64" spans="2:8" ht="13" x14ac:dyDescent="0.2"/>
  </sheetData>
  <sheetProtection algorithmName="SHA-512" hashValue="hR8XvpfMFkxpGjJ9XbirW7y+n1SD6LlKzilMwbtJUTp3DdzR7R4RCDVpHMKv64zNEXaE6nNUiHYJ+ow4yJY7Iw==" saltValue="763ugNkpEf0vw8W7VzyF6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8AB0B5-E1C1-40C9-833D-F0B6CF9C3E13}">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579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582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526</v>
      </c>
      <c r="BQ50" s="1250"/>
      <c r="BR50" s="1250"/>
      <c r="BS50" s="1250"/>
      <c r="BT50" s="1250"/>
      <c r="BU50" s="1250"/>
      <c r="BV50" s="1250"/>
      <c r="BW50" s="1250"/>
      <c r="BX50" s="1250" t="s">
        <v>527</v>
      </c>
      <c r="BY50" s="1250"/>
      <c r="BZ50" s="1250"/>
      <c r="CA50" s="1250"/>
      <c r="CB50" s="1250"/>
      <c r="CC50" s="1250"/>
      <c r="CD50" s="1250"/>
      <c r="CE50" s="1250"/>
      <c r="CF50" s="1250" t="s">
        <v>528</v>
      </c>
      <c r="CG50" s="1250"/>
      <c r="CH50" s="1250"/>
      <c r="CI50" s="1250"/>
      <c r="CJ50" s="1250"/>
      <c r="CK50" s="1250"/>
      <c r="CL50" s="1250"/>
      <c r="CM50" s="1250"/>
      <c r="CN50" s="1250" t="s">
        <v>529</v>
      </c>
      <c r="CO50" s="1250"/>
      <c r="CP50" s="1250"/>
      <c r="CQ50" s="1250"/>
      <c r="CR50" s="1250"/>
      <c r="CS50" s="1250"/>
      <c r="CT50" s="1250"/>
      <c r="CU50" s="1250"/>
      <c r="CV50" s="1250" t="s">
        <v>530</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583</v>
      </c>
      <c r="AO51" s="1254"/>
      <c r="AP51" s="1254"/>
      <c r="AQ51" s="1254"/>
      <c r="AR51" s="1254"/>
      <c r="AS51" s="1254"/>
      <c r="AT51" s="1254"/>
      <c r="AU51" s="1254"/>
      <c r="AV51" s="1254"/>
      <c r="AW51" s="1254"/>
      <c r="AX51" s="1254"/>
      <c r="AY51" s="1254"/>
      <c r="AZ51" s="1254"/>
      <c r="BA51" s="1254"/>
      <c r="BB51" s="1254" t="s">
        <v>584</v>
      </c>
      <c r="BC51" s="1254"/>
      <c r="BD51" s="1254"/>
      <c r="BE51" s="1254"/>
      <c r="BF51" s="1254"/>
      <c r="BG51" s="1254"/>
      <c r="BH51" s="1254"/>
      <c r="BI51" s="1254"/>
      <c r="BJ51" s="1254"/>
      <c r="BK51" s="1254"/>
      <c r="BL51" s="1254"/>
      <c r="BM51" s="1254"/>
      <c r="BN51" s="1254"/>
      <c r="BO51" s="1254"/>
      <c r="BP51" s="1255">
        <v>23.4</v>
      </c>
      <c r="BQ51" s="1255"/>
      <c r="BR51" s="1255"/>
      <c r="BS51" s="1255"/>
      <c r="BT51" s="1255"/>
      <c r="BU51" s="1255"/>
      <c r="BV51" s="1255"/>
      <c r="BW51" s="1255"/>
      <c r="BX51" s="1255">
        <v>45.1</v>
      </c>
      <c r="BY51" s="1255"/>
      <c r="BZ51" s="1255"/>
      <c r="CA51" s="1255"/>
      <c r="CB51" s="1255"/>
      <c r="CC51" s="1255"/>
      <c r="CD51" s="1255"/>
      <c r="CE51" s="1255"/>
      <c r="CF51" s="1255">
        <v>30.2</v>
      </c>
      <c r="CG51" s="1255"/>
      <c r="CH51" s="1255"/>
      <c r="CI51" s="1255"/>
      <c r="CJ51" s="1255"/>
      <c r="CK51" s="1255"/>
      <c r="CL51" s="1255"/>
      <c r="CM51" s="1255"/>
      <c r="CN51" s="1255">
        <v>24.3</v>
      </c>
      <c r="CO51" s="1255"/>
      <c r="CP51" s="1255"/>
      <c r="CQ51" s="1255"/>
      <c r="CR51" s="1255"/>
      <c r="CS51" s="1255"/>
      <c r="CT51" s="1255"/>
      <c r="CU51" s="1255"/>
      <c r="CV51" s="1255">
        <v>28.2</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585</v>
      </c>
      <c r="BC53" s="1254"/>
      <c r="BD53" s="1254"/>
      <c r="BE53" s="1254"/>
      <c r="BF53" s="1254"/>
      <c r="BG53" s="1254"/>
      <c r="BH53" s="1254"/>
      <c r="BI53" s="1254"/>
      <c r="BJ53" s="1254"/>
      <c r="BK53" s="1254"/>
      <c r="BL53" s="1254"/>
      <c r="BM53" s="1254"/>
      <c r="BN53" s="1254"/>
      <c r="BO53" s="1254"/>
      <c r="BP53" s="1255">
        <v>58.5</v>
      </c>
      <c r="BQ53" s="1255"/>
      <c r="BR53" s="1255"/>
      <c r="BS53" s="1255"/>
      <c r="BT53" s="1255"/>
      <c r="BU53" s="1255"/>
      <c r="BV53" s="1255"/>
      <c r="BW53" s="1255"/>
      <c r="BX53" s="1255">
        <v>60</v>
      </c>
      <c r="BY53" s="1255"/>
      <c r="BZ53" s="1255"/>
      <c r="CA53" s="1255"/>
      <c r="CB53" s="1255"/>
      <c r="CC53" s="1255"/>
      <c r="CD53" s="1255"/>
      <c r="CE53" s="1255"/>
      <c r="CF53" s="1255">
        <v>61.1</v>
      </c>
      <c r="CG53" s="1255"/>
      <c r="CH53" s="1255"/>
      <c r="CI53" s="1255"/>
      <c r="CJ53" s="1255"/>
      <c r="CK53" s="1255"/>
      <c r="CL53" s="1255"/>
      <c r="CM53" s="1255"/>
      <c r="CN53" s="1255">
        <v>62.8</v>
      </c>
      <c r="CO53" s="1255"/>
      <c r="CP53" s="1255"/>
      <c r="CQ53" s="1255"/>
      <c r="CR53" s="1255"/>
      <c r="CS53" s="1255"/>
      <c r="CT53" s="1255"/>
      <c r="CU53" s="1255"/>
      <c r="CV53" s="1255">
        <v>58.5</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586</v>
      </c>
      <c r="AO55" s="1250"/>
      <c r="AP55" s="1250"/>
      <c r="AQ55" s="1250"/>
      <c r="AR55" s="1250"/>
      <c r="AS55" s="1250"/>
      <c r="AT55" s="1250"/>
      <c r="AU55" s="1250"/>
      <c r="AV55" s="1250"/>
      <c r="AW55" s="1250"/>
      <c r="AX55" s="1250"/>
      <c r="AY55" s="1250"/>
      <c r="AZ55" s="1250"/>
      <c r="BA55" s="1250"/>
      <c r="BB55" s="1254" t="s">
        <v>584</v>
      </c>
      <c r="BC55" s="1254"/>
      <c r="BD55" s="1254"/>
      <c r="BE55" s="1254"/>
      <c r="BF55" s="1254"/>
      <c r="BG55" s="1254"/>
      <c r="BH55" s="1254"/>
      <c r="BI55" s="1254"/>
      <c r="BJ55" s="1254"/>
      <c r="BK55" s="1254"/>
      <c r="BL55" s="1254"/>
      <c r="BM55" s="1254"/>
      <c r="BN55" s="1254"/>
      <c r="BO55" s="1254"/>
      <c r="BP55" s="1255">
        <v>19</v>
      </c>
      <c r="BQ55" s="1255"/>
      <c r="BR55" s="1255"/>
      <c r="BS55" s="1255"/>
      <c r="BT55" s="1255"/>
      <c r="BU55" s="1255"/>
      <c r="BV55" s="1255"/>
      <c r="BW55" s="1255"/>
      <c r="BX55" s="1255">
        <v>18</v>
      </c>
      <c r="BY55" s="1255"/>
      <c r="BZ55" s="1255"/>
      <c r="CA55" s="1255"/>
      <c r="CB55" s="1255"/>
      <c r="CC55" s="1255"/>
      <c r="CD55" s="1255"/>
      <c r="CE55" s="1255"/>
      <c r="CF55" s="1255">
        <v>13.1</v>
      </c>
      <c r="CG55" s="1255"/>
      <c r="CH55" s="1255"/>
      <c r="CI55" s="1255"/>
      <c r="CJ55" s="1255"/>
      <c r="CK55" s="1255"/>
      <c r="CL55" s="1255"/>
      <c r="CM55" s="1255"/>
      <c r="CN55" s="1255">
        <v>10.9</v>
      </c>
      <c r="CO55" s="1255"/>
      <c r="CP55" s="1255"/>
      <c r="CQ55" s="1255"/>
      <c r="CR55" s="1255"/>
      <c r="CS55" s="1255"/>
      <c r="CT55" s="1255"/>
      <c r="CU55" s="1255"/>
      <c r="CV55" s="1255">
        <v>13.6</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585</v>
      </c>
      <c r="BC57" s="1254"/>
      <c r="BD57" s="1254"/>
      <c r="BE57" s="1254"/>
      <c r="BF57" s="1254"/>
      <c r="BG57" s="1254"/>
      <c r="BH57" s="1254"/>
      <c r="BI57" s="1254"/>
      <c r="BJ57" s="1254"/>
      <c r="BK57" s="1254"/>
      <c r="BL57" s="1254"/>
      <c r="BM57" s="1254"/>
      <c r="BN57" s="1254"/>
      <c r="BO57" s="1254"/>
      <c r="BP57" s="1255">
        <v>60.9</v>
      </c>
      <c r="BQ57" s="1255"/>
      <c r="BR57" s="1255"/>
      <c r="BS57" s="1255"/>
      <c r="BT57" s="1255"/>
      <c r="BU57" s="1255"/>
      <c r="BV57" s="1255"/>
      <c r="BW57" s="1255"/>
      <c r="BX57" s="1255">
        <v>61.9</v>
      </c>
      <c r="BY57" s="1255"/>
      <c r="BZ57" s="1255"/>
      <c r="CA57" s="1255"/>
      <c r="CB57" s="1255"/>
      <c r="CC57" s="1255"/>
      <c r="CD57" s="1255"/>
      <c r="CE57" s="1255"/>
      <c r="CF57" s="1255">
        <v>62.5</v>
      </c>
      <c r="CG57" s="1255"/>
      <c r="CH57" s="1255"/>
      <c r="CI57" s="1255"/>
      <c r="CJ57" s="1255"/>
      <c r="CK57" s="1255"/>
      <c r="CL57" s="1255"/>
      <c r="CM57" s="1255"/>
      <c r="CN57" s="1255">
        <v>63.5</v>
      </c>
      <c r="CO57" s="1255"/>
      <c r="CP57" s="1255"/>
      <c r="CQ57" s="1255"/>
      <c r="CR57" s="1255"/>
      <c r="CS57" s="1255"/>
      <c r="CT57" s="1255"/>
      <c r="CU57" s="1255"/>
      <c r="CV57" s="1255">
        <v>63.8</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587</v>
      </c>
    </row>
    <row r="64" spans="1:109" ht="13" x14ac:dyDescent="0.2">
      <c r="B64" s="1225"/>
      <c r="G64" s="1232"/>
      <c r="I64" s="1265"/>
      <c r="J64" s="1265"/>
      <c r="K64" s="1265"/>
      <c r="L64" s="1265"/>
      <c r="M64" s="1265"/>
      <c r="N64" s="1266"/>
      <c r="AM64" s="1232"/>
      <c r="AN64" s="1232" t="s">
        <v>580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588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582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526</v>
      </c>
      <c r="BQ72" s="1250"/>
      <c r="BR72" s="1250"/>
      <c r="BS72" s="1250"/>
      <c r="BT72" s="1250"/>
      <c r="BU72" s="1250"/>
      <c r="BV72" s="1250"/>
      <c r="BW72" s="1250"/>
      <c r="BX72" s="1250" t="s">
        <v>527</v>
      </c>
      <c r="BY72" s="1250"/>
      <c r="BZ72" s="1250"/>
      <c r="CA72" s="1250"/>
      <c r="CB72" s="1250"/>
      <c r="CC72" s="1250"/>
      <c r="CD72" s="1250"/>
      <c r="CE72" s="1250"/>
      <c r="CF72" s="1250" t="s">
        <v>528</v>
      </c>
      <c r="CG72" s="1250"/>
      <c r="CH72" s="1250"/>
      <c r="CI72" s="1250"/>
      <c r="CJ72" s="1250"/>
      <c r="CK72" s="1250"/>
      <c r="CL72" s="1250"/>
      <c r="CM72" s="1250"/>
      <c r="CN72" s="1250" t="s">
        <v>529</v>
      </c>
      <c r="CO72" s="1250"/>
      <c r="CP72" s="1250"/>
      <c r="CQ72" s="1250"/>
      <c r="CR72" s="1250"/>
      <c r="CS72" s="1250"/>
      <c r="CT72" s="1250"/>
      <c r="CU72" s="1250"/>
      <c r="CV72" s="1250" t="s">
        <v>530</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583</v>
      </c>
      <c r="AO73" s="1254"/>
      <c r="AP73" s="1254"/>
      <c r="AQ73" s="1254"/>
      <c r="AR73" s="1254"/>
      <c r="AS73" s="1254"/>
      <c r="AT73" s="1254"/>
      <c r="AU73" s="1254"/>
      <c r="AV73" s="1254"/>
      <c r="AW73" s="1254"/>
      <c r="AX73" s="1254"/>
      <c r="AY73" s="1254"/>
      <c r="AZ73" s="1254"/>
      <c r="BA73" s="1254"/>
      <c r="BB73" s="1254" t="s">
        <v>584</v>
      </c>
      <c r="BC73" s="1254"/>
      <c r="BD73" s="1254"/>
      <c r="BE73" s="1254"/>
      <c r="BF73" s="1254"/>
      <c r="BG73" s="1254"/>
      <c r="BH73" s="1254"/>
      <c r="BI73" s="1254"/>
      <c r="BJ73" s="1254"/>
      <c r="BK73" s="1254"/>
      <c r="BL73" s="1254"/>
      <c r="BM73" s="1254"/>
      <c r="BN73" s="1254"/>
      <c r="BO73" s="1254"/>
      <c r="BP73" s="1255">
        <v>23.4</v>
      </c>
      <c r="BQ73" s="1255"/>
      <c r="BR73" s="1255"/>
      <c r="BS73" s="1255"/>
      <c r="BT73" s="1255"/>
      <c r="BU73" s="1255"/>
      <c r="BV73" s="1255"/>
      <c r="BW73" s="1255"/>
      <c r="BX73" s="1255">
        <v>45.1</v>
      </c>
      <c r="BY73" s="1255"/>
      <c r="BZ73" s="1255"/>
      <c r="CA73" s="1255"/>
      <c r="CB73" s="1255"/>
      <c r="CC73" s="1255"/>
      <c r="CD73" s="1255"/>
      <c r="CE73" s="1255"/>
      <c r="CF73" s="1255">
        <v>30.2</v>
      </c>
      <c r="CG73" s="1255"/>
      <c r="CH73" s="1255"/>
      <c r="CI73" s="1255"/>
      <c r="CJ73" s="1255"/>
      <c r="CK73" s="1255"/>
      <c r="CL73" s="1255"/>
      <c r="CM73" s="1255"/>
      <c r="CN73" s="1255">
        <v>24.3</v>
      </c>
      <c r="CO73" s="1255"/>
      <c r="CP73" s="1255"/>
      <c r="CQ73" s="1255"/>
      <c r="CR73" s="1255"/>
      <c r="CS73" s="1255"/>
      <c r="CT73" s="1255"/>
      <c r="CU73" s="1255"/>
      <c r="CV73" s="1255">
        <v>28.2</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589</v>
      </c>
      <c r="BC75" s="1254"/>
      <c r="BD75" s="1254"/>
      <c r="BE75" s="1254"/>
      <c r="BF75" s="1254"/>
      <c r="BG75" s="1254"/>
      <c r="BH75" s="1254"/>
      <c r="BI75" s="1254"/>
      <c r="BJ75" s="1254"/>
      <c r="BK75" s="1254"/>
      <c r="BL75" s="1254"/>
      <c r="BM75" s="1254"/>
      <c r="BN75" s="1254"/>
      <c r="BO75" s="1254"/>
      <c r="BP75" s="1255">
        <v>5.4</v>
      </c>
      <c r="BQ75" s="1255"/>
      <c r="BR75" s="1255"/>
      <c r="BS75" s="1255"/>
      <c r="BT75" s="1255"/>
      <c r="BU75" s="1255"/>
      <c r="BV75" s="1255"/>
      <c r="BW75" s="1255"/>
      <c r="BX75" s="1255">
        <v>5.4</v>
      </c>
      <c r="BY75" s="1255"/>
      <c r="BZ75" s="1255"/>
      <c r="CA75" s="1255"/>
      <c r="CB75" s="1255"/>
      <c r="CC75" s="1255"/>
      <c r="CD75" s="1255"/>
      <c r="CE75" s="1255"/>
      <c r="CF75" s="1255">
        <v>5.6</v>
      </c>
      <c r="CG75" s="1255"/>
      <c r="CH75" s="1255"/>
      <c r="CI75" s="1255"/>
      <c r="CJ75" s="1255"/>
      <c r="CK75" s="1255"/>
      <c r="CL75" s="1255"/>
      <c r="CM75" s="1255"/>
      <c r="CN75" s="1255">
        <v>6</v>
      </c>
      <c r="CO75" s="1255"/>
      <c r="CP75" s="1255"/>
      <c r="CQ75" s="1255"/>
      <c r="CR75" s="1255"/>
      <c r="CS75" s="1255"/>
      <c r="CT75" s="1255"/>
      <c r="CU75" s="1255"/>
      <c r="CV75" s="1255">
        <v>5.8</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586</v>
      </c>
      <c r="AO77" s="1250"/>
      <c r="AP77" s="1250"/>
      <c r="AQ77" s="1250"/>
      <c r="AR77" s="1250"/>
      <c r="AS77" s="1250"/>
      <c r="AT77" s="1250"/>
      <c r="AU77" s="1250"/>
      <c r="AV77" s="1250"/>
      <c r="AW77" s="1250"/>
      <c r="AX77" s="1250"/>
      <c r="AY77" s="1250"/>
      <c r="AZ77" s="1250"/>
      <c r="BA77" s="1250"/>
      <c r="BB77" s="1254" t="s">
        <v>584</v>
      </c>
      <c r="BC77" s="1254"/>
      <c r="BD77" s="1254"/>
      <c r="BE77" s="1254"/>
      <c r="BF77" s="1254"/>
      <c r="BG77" s="1254"/>
      <c r="BH77" s="1254"/>
      <c r="BI77" s="1254"/>
      <c r="BJ77" s="1254"/>
      <c r="BK77" s="1254"/>
      <c r="BL77" s="1254"/>
      <c r="BM77" s="1254"/>
      <c r="BN77" s="1254"/>
      <c r="BO77" s="1254"/>
      <c r="BP77" s="1255">
        <v>19</v>
      </c>
      <c r="BQ77" s="1255"/>
      <c r="BR77" s="1255"/>
      <c r="BS77" s="1255"/>
      <c r="BT77" s="1255"/>
      <c r="BU77" s="1255"/>
      <c r="BV77" s="1255"/>
      <c r="BW77" s="1255"/>
      <c r="BX77" s="1255">
        <v>18</v>
      </c>
      <c r="BY77" s="1255"/>
      <c r="BZ77" s="1255"/>
      <c r="CA77" s="1255"/>
      <c r="CB77" s="1255"/>
      <c r="CC77" s="1255"/>
      <c r="CD77" s="1255"/>
      <c r="CE77" s="1255"/>
      <c r="CF77" s="1255">
        <v>13.1</v>
      </c>
      <c r="CG77" s="1255"/>
      <c r="CH77" s="1255"/>
      <c r="CI77" s="1255"/>
      <c r="CJ77" s="1255"/>
      <c r="CK77" s="1255"/>
      <c r="CL77" s="1255"/>
      <c r="CM77" s="1255"/>
      <c r="CN77" s="1255">
        <v>10.9</v>
      </c>
      <c r="CO77" s="1255"/>
      <c r="CP77" s="1255"/>
      <c r="CQ77" s="1255"/>
      <c r="CR77" s="1255"/>
      <c r="CS77" s="1255"/>
      <c r="CT77" s="1255"/>
      <c r="CU77" s="1255"/>
      <c r="CV77" s="1255">
        <v>13.6</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589</v>
      </c>
      <c r="BC79" s="1254"/>
      <c r="BD79" s="1254"/>
      <c r="BE79" s="1254"/>
      <c r="BF79" s="1254"/>
      <c r="BG79" s="1254"/>
      <c r="BH79" s="1254"/>
      <c r="BI79" s="1254"/>
      <c r="BJ79" s="1254"/>
      <c r="BK79" s="1254"/>
      <c r="BL79" s="1254"/>
      <c r="BM79" s="1254"/>
      <c r="BN79" s="1254"/>
      <c r="BO79" s="1254"/>
      <c r="BP79" s="1255">
        <v>3.6</v>
      </c>
      <c r="BQ79" s="1255"/>
      <c r="BR79" s="1255"/>
      <c r="BS79" s="1255"/>
      <c r="BT79" s="1255"/>
      <c r="BU79" s="1255"/>
      <c r="BV79" s="1255"/>
      <c r="BW79" s="1255"/>
      <c r="BX79" s="1255">
        <v>3.5</v>
      </c>
      <c r="BY79" s="1255"/>
      <c r="BZ79" s="1255"/>
      <c r="CA79" s="1255"/>
      <c r="CB79" s="1255"/>
      <c r="CC79" s="1255"/>
      <c r="CD79" s="1255"/>
      <c r="CE79" s="1255"/>
      <c r="CF79" s="1255">
        <v>3.6</v>
      </c>
      <c r="CG79" s="1255"/>
      <c r="CH79" s="1255"/>
      <c r="CI79" s="1255"/>
      <c r="CJ79" s="1255"/>
      <c r="CK79" s="1255"/>
      <c r="CL79" s="1255"/>
      <c r="CM79" s="1255"/>
      <c r="CN79" s="1255">
        <v>4</v>
      </c>
      <c r="CO79" s="1255"/>
      <c r="CP79" s="1255"/>
      <c r="CQ79" s="1255"/>
      <c r="CR79" s="1255"/>
      <c r="CS79" s="1255"/>
      <c r="CT79" s="1255"/>
      <c r="CU79" s="1255"/>
      <c r="CV79" s="1255">
        <v>4.3</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Jiu5eoI4Hif9O235PwN8mYi3k32gFFuJl58tjiB74T0Sw8r4sF2S2qozk5LcBAemI3aZArZod7iN+7vNrnhWuQ==" saltValue="MvFy+BnOZBz9LQG4/++/y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4BAB2-71A9-4EE9-8BD0-913C07788255}">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nm8hAL/SDmt87lh8DkLVoodMT385ZCbt+fuyZ3Y6G7dklnGqIZ4Je/8HitLoNTXMhK8pXltyXV6rV3XWlB8s5w==" saltValue="AnaGTzY1RYss5UL0lNw+3A=="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FD11C-1304-4F57-9E95-1E55822FA023}">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476</v>
      </c>
    </row>
  </sheetData>
  <sheetProtection algorithmName="SHA-512" hashValue="88n3KlTekOJw86gmNu3V0swUAswXipGFiGPyTOPxV1S/IoPmGMEkWulvFM+jU4XWI4M281r01+NnDIHtYSLZdA==" saltValue="WFG7LHkjnUZ8Vko1wSa2ZA=="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525</v>
      </c>
      <c r="G2" s="151"/>
      <c r="H2" s="152"/>
    </row>
    <row r="3" spans="1:8" x14ac:dyDescent="0.2">
      <c r="A3" s="148" t="s">
        <v>518</v>
      </c>
      <c r="B3" s="153"/>
      <c r="C3" s="154"/>
      <c r="D3" s="155">
        <v>31846</v>
      </c>
      <c r="E3" s="156"/>
      <c r="F3" s="157">
        <v>46035</v>
      </c>
      <c r="G3" s="158"/>
      <c r="H3" s="159"/>
    </row>
    <row r="4" spans="1:8" x14ac:dyDescent="0.2">
      <c r="A4" s="160"/>
      <c r="B4" s="161"/>
      <c r="C4" s="162"/>
      <c r="D4" s="163">
        <v>21513</v>
      </c>
      <c r="E4" s="164"/>
      <c r="F4" s="165">
        <v>25158</v>
      </c>
      <c r="G4" s="166"/>
      <c r="H4" s="167"/>
    </row>
    <row r="5" spans="1:8" x14ac:dyDescent="0.2">
      <c r="A5" s="148" t="s">
        <v>520</v>
      </c>
      <c r="B5" s="153"/>
      <c r="C5" s="154"/>
      <c r="D5" s="155">
        <v>46079</v>
      </c>
      <c r="E5" s="156"/>
      <c r="F5" s="157">
        <v>43261</v>
      </c>
      <c r="G5" s="158"/>
      <c r="H5" s="159"/>
    </row>
    <row r="6" spans="1:8" x14ac:dyDescent="0.2">
      <c r="A6" s="160"/>
      <c r="B6" s="161"/>
      <c r="C6" s="162"/>
      <c r="D6" s="163">
        <v>26662</v>
      </c>
      <c r="E6" s="164"/>
      <c r="F6" s="165">
        <v>24721</v>
      </c>
      <c r="G6" s="166"/>
      <c r="H6" s="167"/>
    </row>
    <row r="7" spans="1:8" x14ac:dyDescent="0.2">
      <c r="A7" s="148" t="s">
        <v>521</v>
      </c>
      <c r="B7" s="153"/>
      <c r="C7" s="154"/>
      <c r="D7" s="155">
        <v>37529</v>
      </c>
      <c r="E7" s="156"/>
      <c r="F7" s="157">
        <v>40626</v>
      </c>
      <c r="G7" s="158"/>
      <c r="H7" s="159"/>
    </row>
    <row r="8" spans="1:8" x14ac:dyDescent="0.2">
      <c r="A8" s="160"/>
      <c r="B8" s="161"/>
      <c r="C8" s="162"/>
      <c r="D8" s="163">
        <v>20947</v>
      </c>
      <c r="E8" s="164"/>
      <c r="F8" s="165">
        <v>24279</v>
      </c>
      <c r="G8" s="166"/>
      <c r="H8" s="167"/>
    </row>
    <row r="9" spans="1:8" x14ac:dyDescent="0.2">
      <c r="A9" s="148" t="s">
        <v>522</v>
      </c>
      <c r="B9" s="153"/>
      <c r="C9" s="154"/>
      <c r="D9" s="155">
        <v>54808</v>
      </c>
      <c r="E9" s="156"/>
      <c r="F9" s="157">
        <v>46133</v>
      </c>
      <c r="G9" s="158"/>
      <c r="H9" s="159"/>
    </row>
    <row r="10" spans="1:8" x14ac:dyDescent="0.2">
      <c r="A10" s="160"/>
      <c r="B10" s="161"/>
      <c r="C10" s="162"/>
      <c r="D10" s="163">
        <v>36346</v>
      </c>
      <c r="E10" s="164"/>
      <c r="F10" s="165">
        <v>27280</v>
      </c>
      <c r="G10" s="166"/>
      <c r="H10" s="167"/>
    </row>
    <row r="11" spans="1:8" x14ac:dyDescent="0.2">
      <c r="A11" s="148" t="s">
        <v>523</v>
      </c>
      <c r="B11" s="153"/>
      <c r="C11" s="154"/>
      <c r="D11" s="155">
        <v>52393</v>
      </c>
      <c r="E11" s="156"/>
      <c r="F11" s="157">
        <v>49174</v>
      </c>
      <c r="G11" s="158"/>
      <c r="H11" s="159"/>
    </row>
    <row r="12" spans="1:8" x14ac:dyDescent="0.2">
      <c r="A12" s="160"/>
      <c r="B12" s="161"/>
      <c r="C12" s="168"/>
      <c r="D12" s="163">
        <v>27023</v>
      </c>
      <c r="E12" s="164"/>
      <c r="F12" s="165">
        <v>29896</v>
      </c>
      <c r="G12" s="166"/>
      <c r="H12" s="167"/>
    </row>
    <row r="13" spans="1:8" x14ac:dyDescent="0.2">
      <c r="A13" s="148"/>
      <c r="B13" s="153"/>
      <c r="C13" s="169"/>
      <c r="D13" s="170">
        <v>44531</v>
      </c>
      <c r="E13" s="171"/>
      <c r="F13" s="172">
        <v>45046</v>
      </c>
      <c r="G13" s="173"/>
      <c r="H13" s="159"/>
    </row>
    <row r="14" spans="1:8" x14ac:dyDescent="0.2">
      <c r="A14" s="160"/>
      <c r="B14" s="161"/>
      <c r="C14" s="162"/>
      <c r="D14" s="163">
        <v>26498</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4.2699999999999996</v>
      </c>
      <c r="C19" s="174">
        <f>ROUND(VALUE(SUBSTITUTE(実質収支比率等に係る経年分析!G$48,"▲","-")),2)</f>
        <v>4.88</v>
      </c>
      <c r="D19" s="174">
        <f>ROUND(VALUE(SUBSTITUTE(実質収支比率等に係る経年分析!H$48,"▲","-")),2)</f>
        <v>6.26</v>
      </c>
      <c r="E19" s="174">
        <f>ROUND(VALUE(SUBSTITUTE(実質収支比率等に係る経年分析!I$48,"▲","-")),2)</f>
        <v>7.19</v>
      </c>
      <c r="F19" s="174">
        <f>ROUND(VALUE(SUBSTITUTE(実質収支比率等に係る経年分析!J$48,"▲","-")),2)</f>
        <v>7.31</v>
      </c>
    </row>
    <row r="20" spans="1:11" x14ac:dyDescent="0.2">
      <c r="A20" s="174" t="s">
        <v>53</v>
      </c>
      <c r="B20" s="174">
        <f>ROUND(VALUE(SUBSTITUTE(実質収支比率等に係る経年分析!F$47,"▲","-")),2)</f>
        <v>21.81</v>
      </c>
      <c r="C20" s="174">
        <f>ROUND(VALUE(SUBSTITUTE(実質収支比率等に係る経年分析!G$47,"▲","-")),2)</f>
        <v>21.36</v>
      </c>
      <c r="D20" s="174">
        <f>ROUND(VALUE(SUBSTITUTE(実質収支比率等に係る経年分析!H$47,"▲","-")),2)</f>
        <v>24.59</v>
      </c>
      <c r="E20" s="174">
        <f>ROUND(VALUE(SUBSTITUTE(実質収支比率等に係る経年分析!I$47,"▲","-")),2)</f>
        <v>28.96</v>
      </c>
      <c r="F20" s="174">
        <f>ROUND(VALUE(SUBSTITUTE(実質収支比率等に係る経年分析!J$47,"▲","-")),2)</f>
        <v>27.59</v>
      </c>
    </row>
    <row r="21" spans="1:11" x14ac:dyDescent="0.2">
      <c r="A21" s="174" t="s">
        <v>54</v>
      </c>
      <c r="B21" s="174">
        <f>IF(ISNUMBER(VALUE(SUBSTITUTE(実質収支比率等に係る経年分析!F$49,"▲","-"))),ROUND(VALUE(SUBSTITUTE(実質収支比率等に係る経年分析!F$49,"▲","-")),2),NA())</f>
        <v>-7.62</v>
      </c>
      <c r="C21" s="174">
        <f>IF(ISNUMBER(VALUE(SUBSTITUTE(実質収支比率等に係る経年分析!G$49,"▲","-"))),ROUND(VALUE(SUBSTITUTE(実質収支比率等に係る経年分析!G$49,"▲","-")),2),NA())</f>
        <v>-4.2300000000000004</v>
      </c>
      <c r="D21" s="174">
        <f>IF(ISNUMBER(VALUE(SUBSTITUTE(実質収支比率等に係る経年分析!H$49,"▲","-"))),ROUND(VALUE(SUBSTITUTE(実質収支比率等に係る経年分析!H$49,"▲","-")),2),NA())</f>
        <v>1.63</v>
      </c>
      <c r="E21" s="174">
        <f>IF(ISNUMBER(VALUE(SUBSTITUTE(実質収支比率等に係る経年分析!I$49,"▲","-"))),ROUND(VALUE(SUBSTITUTE(実質収支比率等に係る経年分析!I$49,"▲","-")),2),NA())</f>
        <v>-1.76</v>
      </c>
      <c r="F21" s="174">
        <f>IF(ISNUMBER(VALUE(SUBSTITUTE(実質収支比率等に係る経年分析!J$49,"▲","-"))),ROUND(VALUE(SUBSTITUTE(実質収支比率等に係る経年分析!J$49,"▲","-")),2),NA())</f>
        <v>-6.68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八王子山墓園特別会計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太陽光発電事業特別会計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0.94</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1.48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1.0900000000000001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0.78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1.79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2.0099999999999998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1.88</v>
      </c>
    </row>
    <row r="35" spans="1:16" x14ac:dyDescent="0.2">
      <c r="A35" s="175" t="str">
        <f>IF(連結実質赤字比率に係る赤字・黒字の構成分析!C$35="",NA(),連結実質赤字比率に係る赤字・黒字の構成分析!C$35)</f>
        <v>下水道事業等会計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1.74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1.95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4.83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7.29</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6716</v>
      </c>
      <c r="E42" s="176"/>
      <c r="F42" s="176"/>
      <c r="G42" s="176">
        <f>'実質公債費比率（分子）の構造'!L$52</f>
        <v>6785</v>
      </c>
      <c r="H42" s="176"/>
      <c r="I42" s="176"/>
      <c r="J42" s="176">
        <f>'実質公債費比率（分子）の構造'!M$52</f>
        <v>6686</v>
      </c>
      <c r="K42" s="176"/>
      <c r="L42" s="176"/>
      <c r="M42" s="176">
        <f>'実質公債費比率（分子）の構造'!N$52</f>
        <v>6546</v>
      </c>
      <c r="N42" s="176"/>
      <c r="O42" s="176"/>
      <c r="P42" s="176">
        <f>'実質公債費比率（分子）の構造'!O$52</f>
        <v>6391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32</v>
      </c>
      <c r="C44" s="176"/>
      <c r="D44" s="176"/>
      <c r="E44" s="176">
        <f>'実質公債費比率（分子）の構造'!L$50</f>
        <v>28</v>
      </c>
      <c r="F44" s="176"/>
      <c r="G44" s="176"/>
      <c r="H44" s="176">
        <f>'実質公債費比率（分子）の構造'!M$50</f>
        <v>25</v>
      </c>
      <c r="I44" s="176"/>
      <c r="J44" s="176"/>
      <c r="K44" s="176">
        <f>'実質公債費比率（分子）の構造'!N$50</f>
        <v>25</v>
      </c>
      <c r="L44" s="176"/>
      <c r="M44" s="176"/>
      <c r="N44" s="176">
        <f>'実質公債費比率（分子）の構造'!O$50</f>
        <v>25</v>
      </c>
      <c r="O44" s="176"/>
      <c r="P44" s="176"/>
    </row>
    <row r="45" spans="1:16" x14ac:dyDescent="0.2">
      <c r="A45" s="176" t="s">
        <v>63</v>
      </c>
      <c r="B45" s="176">
        <f>'実質公債費比率（分子）の構造'!K$49</f>
        <v>1</v>
      </c>
      <c r="C45" s="176"/>
      <c r="D45" s="176"/>
      <c r="E45" s="176">
        <f>'実質公債費比率（分子）の構造'!L$49</f>
        <v>1</v>
      </c>
      <c r="F45" s="176"/>
      <c r="G45" s="176"/>
      <c r="H45" s="176">
        <f>'実質公債費比率（分子）の構造'!M$49</f>
        <v>428</v>
      </c>
      <c r="I45" s="176"/>
      <c r="J45" s="176"/>
      <c r="K45" s="176">
        <f>'実質公債費比率（分子）の構造'!N$49</f>
        <v>480</v>
      </c>
      <c r="L45" s="176"/>
      <c r="M45" s="176"/>
      <c r="N45" s="176">
        <f>'実質公債費比率（分子）の構造'!O$49</f>
        <v>583</v>
      </c>
      <c r="O45" s="176"/>
      <c r="P45" s="176"/>
    </row>
    <row r="46" spans="1:16" x14ac:dyDescent="0.2">
      <c r="A46" s="176" t="s">
        <v>64</v>
      </c>
      <c r="B46" s="176">
        <f>'実質公債費比率（分子）の構造'!K$48</f>
        <v>1444</v>
      </c>
      <c r="C46" s="176"/>
      <c r="D46" s="176"/>
      <c r="E46" s="176">
        <f>'実質公債費比率（分子）の構造'!L$48</f>
        <v>1351</v>
      </c>
      <c r="F46" s="176"/>
      <c r="G46" s="176"/>
      <c r="H46" s="176">
        <f>'実質公債費比率（分子）の構造'!M$48</f>
        <v>1375</v>
      </c>
      <c r="I46" s="176"/>
      <c r="J46" s="176"/>
      <c r="K46" s="176">
        <f>'実質公債費比率（分子）の構造'!N$48</f>
        <v>1417</v>
      </c>
      <c r="L46" s="176"/>
      <c r="M46" s="176"/>
      <c r="N46" s="176">
        <f>'実質公債費比率（分子）の構造'!O$48</f>
        <v>1366</v>
      </c>
      <c r="O46" s="176"/>
      <c r="P46" s="176"/>
    </row>
    <row r="47" spans="1:16" x14ac:dyDescent="0.2">
      <c r="A47" s="176" t="s">
        <v>12</v>
      </c>
      <c r="B47" s="176">
        <f>'実質公債費比率（分子）の構造'!K$47</f>
        <v>50</v>
      </c>
      <c r="C47" s="176"/>
      <c r="D47" s="176"/>
      <c r="E47" s="176">
        <f>'実質公債費比率（分子）の構造'!L$47</f>
        <v>33</v>
      </c>
      <c r="F47" s="176"/>
      <c r="G47" s="176"/>
      <c r="H47" s="176">
        <f>'実質公債費比率（分子）の構造'!M$47</f>
        <v>17</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7360</v>
      </c>
      <c r="C49" s="176"/>
      <c r="D49" s="176"/>
      <c r="E49" s="176">
        <f>'実質公債費比率（分子）の構造'!L$45</f>
        <v>7425</v>
      </c>
      <c r="F49" s="176"/>
      <c r="G49" s="176"/>
      <c r="H49" s="176">
        <f>'実質公債費比率（分子）の構造'!M$45</f>
        <v>7404</v>
      </c>
      <c r="I49" s="176"/>
      <c r="J49" s="176"/>
      <c r="K49" s="176">
        <f>'実質公債費比率（分子）の構造'!N$45</f>
        <v>7304</v>
      </c>
      <c r="L49" s="176"/>
      <c r="M49" s="176"/>
      <c r="N49" s="176">
        <f>'実質公債費比率（分子）の構造'!O$45</f>
        <v>6373</v>
      </c>
      <c r="O49" s="176"/>
      <c r="P49" s="176"/>
    </row>
    <row r="50" spans="1:16" x14ac:dyDescent="0.2">
      <c r="A50" s="176" t="s">
        <v>67</v>
      </c>
      <c r="B50" s="176" t="e">
        <f>NA()</f>
        <v>#N/A</v>
      </c>
      <c r="C50" s="176">
        <f>IF(ISNUMBER('実質公債費比率（分子）の構造'!K$53),'実質公債費比率（分子）の構造'!K$53,NA())</f>
        <v>2171</v>
      </c>
      <c r="D50" s="176" t="e">
        <f>NA()</f>
        <v>#N/A</v>
      </c>
      <c r="E50" s="176" t="e">
        <f>NA()</f>
        <v>#N/A</v>
      </c>
      <c r="F50" s="176">
        <f>IF(ISNUMBER('実質公債費比率（分子）の構造'!L$53),'実質公債費比率（分子）の構造'!L$53,NA())</f>
        <v>2053</v>
      </c>
      <c r="G50" s="176" t="e">
        <f>NA()</f>
        <v>#N/A</v>
      </c>
      <c r="H50" s="176" t="e">
        <f>NA()</f>
        <v>#N/A</v>
      </c>
      <c r="I50" s="176">
        <f>IF(ISNUMBER('実質公債費比率（分子）の構造'!M$53),'実質公債費比率（分子）の構造'!M$53,NA())</f>
        <v>2563</v>
      </c>
      <c r="J50" s="176" t="e">
        <f>NA()</f>
        <v>#N/A</v>
      </c>
      <c r="K50" s="176" t="e">
        <f>NA()</f>
        <v>#N/A</v>
      </c>
      <c r="L50" s="176">
        <f>IF(ISNUMBER('実質公債費比率（分子）の構造'!N$53),'実質公債費比率（分子）の構造'!N$53,NA())</f>
        <v>2680</v>
      </c>
      <c r="M50" s="176" t="e">
        <f>NA()</f>
        <v>#N/A</v>
      </c>
      <c r="N50" s="176" t="e">
        <f>NA()</f>
        <v>#N/A</v>
      </c>
      <c r="O50" s="176">
        <f>IF(ISNUMBER('実質公債費比率（分子）の構造'!O$53),'実質公債費比率（分子）の構造'!O$53,NA())</f>
        <v>1956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60653</v>
      </c>
      <c r="E56" s="175"/>
      <c r="F56" s="175"/>
      <c r="G56" s="175">
        <f>'将来負担比率（分子）の構造'!J$52</f>
        <v>61067</v>
      </c>
      <c r="H56" s="175"/>
      <c r="I56" s="175"/>
      <c r="J56" s="175">
        <f>'将来負担比率（分子）の構造'!K$52</f>
        <v>59880</v>
      </c>
      <c r="K56" s="175"/>
      <c r="L56" s="175"/>
      <c r="M56" s="175">
        <f>'将来負担比率（分子）の構造'!L$52</f>
        <v>58267</v>
      </c>
      <c r="N56" s="175"/>
      <c r="O56" s="175"/>
      <c r="P56" s="175">
        <f>'将来負担比率（分子）の構造'!M$52</f>
        <v>54953</v>
      </c>
    </row>
    <row r="57" spans="1:16" x14ac:dyDescent="0.2">
      <c r="A57" s="175" t="s">
        <v>42</v>
      </c>
      <c r="B57" s="175"/>
      <c r="C57" s="175"/>
      <c r="D57" s="175">
        <f>'将来負担比率（分子）の構造'!I$51</f>
        <v>10426</v>
      </c>
      <c r="E57" s="175"/>
      <c r="F57" s="175"/>
      <c r="G57" s="175">
        <f>'将来負担比率（分子）の構造'!J$51</f>
        <v>10604</v>
      </c>
      <c r="H57" s="175"/>
      <c r="I57" s="175"/>
      <c r="J57" s="175">
        <f>'将来負担比率（分子）の構造'!K$51</f>
        <v>11214</v>
      </c>
      <c r="K57" s="175"/>
      <c r="L57" s="175"/>
      <c r="M57" s="175">
        <f>'将来負担比率（分子）の構造'!L$51</f>
        <v>12114</v>
      </c>
      <c r="N57" s="175"/>
      <c r="O57" s="175"/>
      <c r="P57" s="175">
        <f>'将来負担比率（分子）の構造'!M$51</f>
        <v>11231</v>
      </c>
    </row>
    <row r="58" spans="1:16" x14ac:dyDescent="0.2">
      <c r="A58" s="175" t="s">
        <v>41</v>
      </c>
      <c r="B58" s="175"/>
      <c r="C58" s="175"/>
      <c r="D58" s="175">
        <f>'将来負担比率（分子）の構造'!I$50</f>
        <v>12507</v>
      </c>
      <c r="E58" s="175"/>
      <c r="F58" s="175"/>
      <c r="G58" s="175">
        <f>'将来負担比率（分子）の構造'!J$50</f>
        <v>11479</v>
      </c>
      <c r="H58" s="175"/>
      <c r="I58" s="175"/>
      <c r="J58" s="175">
        <f>'将来負担比率（分子）の構造'!K$50</f>
        <v>15027</v>
      </c>
      <c r="K58" s="175"/>
      <c r="L58" s="175"/>
      <c r="M58" s="175">
        <f>'将来負担比率（分子）の構造'!L$50</f>
        <v>16898</v>
      </c>
      <c r="N58" s="175"/>
      <c r="O58" s="175"/>
      <c r="P58" s="175">
        <f>'将来負担比率（分子）の構造'!M$50</f>
        <v>16703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38</v>
      </c>
      <c r="C61" s="175"/>
      <c r="D61" s="175"/>
      <c r="E61" s="175">
        <f>'将来負担比率（分子）の構造'!J$46</f>
        <v>37</v>
      </c>
      <c r="F61" s="175"/>
      <c r="G61" s="175"/>
      <c r="H61" s="175">
        <f>'将来負担比率（分子）の構造'!K$46</f>
        <v>29</v>
      </c>
      <c r="I61" s="175"/>
      <c r="J61" s="175"/>
      <c r="K61" s="175" t="str">
        <f>'将来負担比率（分子）の構造'!L$46</f>
        <v>-</v>
      </c>
      <c r="L61" s="175"/>
      <c r="M61" s="175"/>
      <c r="N61" s="175">
        <f>'将来負担比率（分子）の構造'!M$46</f>
        <v>17</v>
      </c>
      <c r="O61" s="175"/>
      <c r="P61" s="175"/>
    </row>
    <row r="62" spans="1:16" x14ac:dyDescent="0.2">
      <c r="A62" s="175" t="s">
        <v>35</v>
      </c>
      <c r="B62" s="175">
        <f>'将来負担比率（分子）の構造'!I$45</f>
        <v>11518</v>
      </c>
      <c r="C62" s="175"/>
      <c r="D62" s="175"/>
      <c r="E62" s="175">
        <f>'将来負担比率（分子）の構造'!J$45</f>
        <v>11537</v>
      </c>
      <c r="F62" s="175"/>
      <c r="G62" s="175"/>
      <c r="H62" s="175">
        <f>'将来負担比率（分子）の構造'!K$45</f>
        <v>11444</v>
      </c>
      <c r="I62" s="175"/>
      <c r="J62" s="175"/>
      <c r="K62" s="175">
        <f>'将来負担比率（分子）の構造'!L$45</f>
        <v>11580</v>
      </c>
      <c r="L62" s="175"/>
      <c r="M62" s="175"/>
      <c r="N62" s="175">
        <f>'将来負担比率（分子）の構造'!M$45</f>
        <v>11827</v>
      </c>
      <c r="O62" s="175"/>
      <c r="P62" s="175"/>
    </row>
    <row r="63" spans="1:16" x14ac:dyDescent="0.2">
      <c r="A63" s="175" t="s">
        <v>34</v>
      </c>
      <c r="B63" s="175">
        <f>'将来負担比率（分子）の構造'!I$44</f>
        <v>1763</v>
      </c>
      <c r="C63" s="175"/>
      <c r="D63" s="175"/>
      <c r="E63" s="175">
        <f>'将来負担比率（分子）の構造'!J$44</f>
        <v>10063</v>
      </c>
      <c r="F63" s="175"/>
      <c r="G63" s="175"/>
      <c r="H63" s="175">
        <f>'将来負担比率（分子）の構造'!K$44</f>
        <v>9617</v>
      </c>
      <c r="I63" s="175"/>
      <c r="J63" s="175"/>
      <c r="K63" s="175">
        <f>'将来負担比率（分子）の構造'!L$44</f>
        <v>9347</v>
      </c>
      <c r="L63" s="175"/>
      <c r="M63" s="175"/>
      <c r="N63" s="175">
        <f>'将来負担比率（分子）の構造'!M$44</f>
        <v>8781</v>
      </c>
      <c r="O63" s="175"/>
      <c r="P63" s="175"/>
    </row>
    <row r="64" spans="1:16" x14ac:dyDescent="0.2">
      <c r="A64" s="175" t="s">
        <v>33</v>
      </c>
      <c r="B64" s="175">
        <f>'将来負担比率（分子）の構造'!I$43</f>
        <v>18381</v>
      </c>
      <c r="C64" s="175"/>
      <c r="D64" s="175"/>
      <c r="E64" s="175">
        <f>'将来負担比率（分子）の構造'!J$43</f>
        <v>18140</v>
      </c>
      <c r="F64" s="175"/>
      <c r="G64" s="175"/>
      <c r="H64" s="175">
        <f>'将来負担比率（分子）の構造'!K$43</f>
        <v>18262</v>
      </c>
      <c r="I64" s="175"/>
      <c r="J64" s="175"/>
      <c r="K64" s="175">
        <f>'将来負担比率（分子）の構造'!L$43</f>
        <v>19774</v>
      </c>
      <c r="L64" s="175"/>
      <c r="M64" s="175"/>
      <c r="N64" s="175">
        <f>'将来負担比率（分子）の構造'!M$43</f>
        <v>19992</v>
      </c>
      <c r="O64" s="175"/>
      <c r="P64" s="175"/>
    </row>
    <row r="65" spans="1:16" x14ac:dyDescent="0.2">
      <c r="A65" s="175" t="s">
        <v>32</v>
      </c>
      <c r="B65" s="175">
        <f>'将来負担比率（分子）の構造'!I$42</f>
        <v>458</v>
      </c>
      <c r="C65" s="175"/>
      <c r="D65" s="175"/>
      <c r="E65" s="175">
        <f>'将来負担比率（分子）の構造'!J$42</f>
        <v>431</v>
      </c>
      <c r="F65" s="175"/>
      <c r="G65" s="175"/>
      <c r="H65" s="175">
        <f>'将来負担比率（分子）の構造'!K$42</f>
        <v>407</v>
      </c>
      <c r="I65" s="175"/>
      <c r="J65" s="175"/>
      <c r="K65" s="175">
        <f>'将来負担比率（分子）の構造'!L$42</f>
        <v>49</v>
      </c>
      <c r="L65" s="175"/>
      <c r="M65" s="175"/>
      <c r="N65" s="175">
        <f>'将来負担比率（分子）の構造'!M$42</f>
        <v>25</v>
      </c>
      <c r="O65" s="175"/>
      <c r="P65" s="175"/>
    </row>
    <row r="66" spans="1:16" x14ac:dyDescent="0.2">
      <c r="A66" s="175" t="s">
        <v>31</v>
      </c>
      <c r="B66" s="175">
        <f>'将来負担比率（分子）の構造'!I$41</f>
        <v>60833</v>
      </c>
      <c r="C66" s="175"/>
      <c r="D66" s="175"/>
      <c r="E66" s="175">
        <f>'将来負担比率（分子）の構造'!J$41</f>
        <v>60688</v>
      </c>
      <c r="F66" s="175"/>
      <c r="G66" s="175"/>
      <c r="H66" s="175">
        <f>'将来負担比率（分子）の構造'!K$41</f>
        <v>58968</v>
      </c>
      <c r="I66" s="175"/>
      <c r="J66" s="175"/>
      <c r="K66" s="175">
        <f>'将来負担比率（分子）の構造'!L$41</f>
        <v>56361</v>
      </c>
      <c r="L66" s="175"/>
      <c r="M66" s="175"/>
      <c r="N66" s="175">
        <f>'将来負担比率（分子）の構造'!M$41</f>
        <v>54102</v>
      </c>
      <c r="O66" s="175"/>
      <c r="P66" s="175"/>
    </row>
    <row r="67" spans="1:16" x14ac:dyDescent="0.2">
      <c r="A67" s="175" t="s">
        <v>71</v>
      </c>
      <c r="B67" s="175" t="e">
        <f>NA()</f>
        <v>#N/A</v>
      </c>
      <c r="C67" s="175">
        <f>IF(ISNUMBER('将来負担比率（分子）の構造'!I$53), IF('将来負担比率（分子）の構造'!I$53 &lt; 0, 0, '将来負担比率（分子）の構造'!I$53), NA())</f>
        <v>9406</v>
      </c>
      <c r="D67" s="175" t="e">
        <f>NA()</f>
        <v>#N/A</v>
      </c>
      <c r="E67" s="175" t="e">
        <f>NA()</f>
        <v>#N/A</v>
      </c>
      <c r="F67" s="175">
        <f>IF(ISNUMBER('将来負担比率（分子）の構造'!J$53), IF('将来負担比率（分子）の構造'!J$53 &lt; 0, 0, '将来負担比率（分子）の構造'!J$53), NA())</f>
        <v>17744</v>
      </c>
      <c r="G67" s="175" t="e">
        <f>NA()</f>
        <v>#N/A</v>
      </c>
      <c r="H67" s="175" t="e">
        <f>NA()</f>
        <v>#N/A</v>
      </c>
      <c r="I67" s="175">
        <f>IF(ISNUMBER('将来負担比率（分子）の構造'!K$53), IF('将来負担比率（分子）の構造'!K$53 &lt; 0, 0, '将来負担比率（分子）の構造'!K$53), NA())</f>
        <v>12606</v>
      </c>
      <c r="J67" s="175" t="e">
        <f>NA()</f>
        <v>#N/A</v>
      </c>
      <c r="K67" s="175" t="e">
        <f>NA()</f>
        <v>#N/A</v>
      </c>
      <c r="L67" s="175">
        <f>IF(ISNUMBER('将来負担比率（分子）の構造'!L$53), IF('将来負担比率（分子）の構造'!L$53 &lt; 0, 0, '将来負担比率（分子）の構造'!L$53), NA())</f>
        <v>9832</v>
      </c>
      <c r="M67" s="175" t="e">
        <f>NA()</f>
        <v>#N/A</v>
      </c>
      <c r="N67" s="175" t="e">
        <f>NA()</f>
        <v>#N/A</v>
      </c>
      <c r="O67" s="175">
        <f>IF(ISNUMBER('将来負担比率（分子）の構造'!M$53), IF('将来負担比率（分子）の構造'!M$53 &lt; 0, 0, '将来負担比率（分子）の構造'!M$53), NA())</f>
        <v>11856</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11600</v>
      </c>
      <c r="C72" s="179">
        <f>基金残高に係る経年分析!G55</f>
        <v>13256</v>
      </c>
      <c r="D72" s="179">
        <f>基金残高に係る経年分析!H55</f>
        <v>13037</v>
      </c>
    </row>
    <row r="73" spans="1:16" x14ac:dyDescent="0.2">
      <c r="A73" s="178" t="s">
        <v>74</v>
      </c>
      <c r="B73" s="179">
        <f>基金残高に係る経年分析!F56</f>
        <v>1674</v>
      </c>
      <c r="C73" s="179">
        <f>基金残高に係る経年分析!G56</f>
        <v>1524</v>
      </c>
      <c r="D73" s="179">
        <f>基金残高に係る経年分析!H56</f>
        <v>1541</v>
      </c>
    </row>
    <row r="74" spans="1:16" x14ac:dyDescent="0.2">
      <c r="A74" s="178" t="s">
        <v>75</v>
      </c>
      <c r="B74" s="179">
        <f>基金残高に係る経年分析!F57</f>
        <v>776</v>
      </c>
      <c r="C74" s="179">
        <f>基金残高に係る経年分析!G57</f>
        <v>630</v>
      </c>
      <c r="D74" s="179">
        <f>基金残高に係る経年分析!H57</f>
        <v>535</v>
      </c>
    </row>
  </sheetData>
  <sheetProtection algorithmName="SHA-512" hashValue="CMZxT40BFD9p9Vd97lok5GN3s/oBVv6Zr9wimT12TMO2qHDu6RRUWT/lcRhvSoJpvNP9CgpRs13g7qNEj1XWug==" saltValue="qRC/fhgv9si5m+0FEyQXo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40705684</v>
      </c>
      <c r="S5" s="677"/>
      <c r="T5" s="677"/>
      <c r="U5" s="677"/>
      <c r="V5" s="677"/>
      <c r="W5" s="677"/>
      <c r="X5" s="677"/>
      <c r="Y5" s="702"/>
      <c r="Z5" s="715">
        <v>41.9</v>
      </c>
      <c r="AA5" s="715"/>
      <c r="AB5" s="715"/>
      <c r="AC5" s="715"/>
      <c r="AD5" s="716">
        <v>39103678</v>
      </c>
      <c r="AE5" s="716"/>
      <c r="AF5" s="716"/>
      <c r="AG5" s="716"/>
      <c r="AH5" s="716"/>
      <c r="AI5" s="716"/>
      <c r="AJ5" s="716"/>
      <c r="AK5" s="716"/>
      <c r="AL5" s="703">
        <v>78.400000000000006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39103052</v>
      </c>
      <c r="BH5" s="622"/>
      <c r="BI5" s="622"/>
      <c r="BJ5" s="622"/>
      <c r="BK5" s="622"/>
      <c r="BL5" s="622"/>
      <c r="BM5" s="622"/>
      <c r="BN5" s="623"/>
      <c r="BO5" s="659">
        <v>96.1</v>
      </c>
      <c r="BP5" s="659"/>
      <c r="BQ5" s="659"/>
      <c r="BR5" s="659"/>
      <c r="BS5" s="660">
        <v>1157713</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791126</v>
      </c>
      <c r="S6" s="622"/>
      <c r="T6" s="622"/>
      <c r="U6" s="622"/>
      <c r="V6" s="622"/>
      <c r="W6" s="622"/>
      <c r="X6" s="622"/>
      <c r="Y6" s="623"/>
      <c r="Z6" s="659">
        <v>0.8</v>
      </c>
      <c r="AA6" s="659"/>
      <c r="AB6" s="659"/>
      <c r="AC6" s="659"/>
      <c r="AD6" s="660">
        <v>791126</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39103052</v>
      </c>
      <c r="BH6" s="622"/>
      <c r="BI6" s="622"/>
      <c r="BJ6" s="622"/>
      <c r="BK6" s="622"/>
      <c r="BL6" s="622"/>
      <c r="BM6" s="622"/>
      <c r="BN6" s="623"/>
      <c r="BO6" s="659">
        <v>96.1</v>
      </c>
      <c r="BP6" s="659"/>
      <c r="BQ6" s="659"/>
      <c r="BR6" s="659"/>
      <c r="BS6" s="660">
        <v>1157713</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434518</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434518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10135</v>
      </c>
      <c r="S7" s="622"/>
      <c r="T7" s="622"/>
      <c r="U7" s="622"/>
      <c r="V7" s="622"/>
      <c r="W7" s="622"/>
      <c r="X7" s="622"/>
      <c r="Y7" s="623"/>
      <c r="Z7" s="659">
        <v>0</v>
      </c>
      <c r="AA7" s="659"/>
      <c r="AB7" s="659"/>
      <c r="AC7" s="659"/>
      <c r="AD7" s="660">
        <v>10135</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17199602</v>
      </c>
      <c r="BH7" s="622"/>
      <c r="BI7" s="622"/>
      <c r="BJ7" s="622"/>
      <c r="BK7" s="622"/>
      <c r="BL7" s="622"/>
      <c r="BM7" s="622"/>
      <c r="BN7" s="623"/>
      <c r="BO7" s="659">
        <v>42.3</v>
      </c>
      <c r="BP7" s="659"/>
      <c r="BQ7" s="659"/>
      <c r="BR7" s="659"/>
      <c r="BS7" s="660">
        <v>1157713</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8309973</v>
      </c>
      <c r="CS7" s="622"/>
      <c r="CT7" s="622"/>
      <c r="CU7" s="622"/>
      <c r="CV7" s="622"/>
      <c r="CW7" s="622"/>
      <c r="CX7" s="622"/>
      <c r="CY7" s="623"/>
      <c r="CZ7" s="659">
        <v>9.1999999999999993</v>
      </c>
      <c r="DA7" s="659"/>
      <c r="DB7" s="659"/>
      <c r="DC7" s="659"/>
      <c r="DD7" s="627">
        <v>1127961</v>
      </c>
      <c r="DE7" s="622"/>
      <c r="DF7" s="622"/>
      <c r="DG7" s="622"/>
      <c r="DH7" s="622"/>
      <c r="DI7" s="622"/>
      <c r="DJ7" s="622"/>
      <c r="DK7" s="622"/>
      <c r="DL7" s="622"/>
      <c r="DM7" s="622"/>
      <c r="DN7" s="622"/>
      <c r="DO7" s="622"/>
      <c r="DP7" s="623"/>
      <c r="DQ7" s="627">
        <v>6801888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189209</v>
      </c>
      <c r="S8" s="622"/>
      <c r="T8" s="622"/>
      <c r="U8" s="622"/>
      <c r="V8" s="622"/>
      <c r="W8" s="622"/>
      <c r="X8" s="622"/>
      <c r="Y8" s="623"/>
      <c r="Z8" s="659">
        <v>0.2</v>
      </c>
      <c r="AA8" s="659"/>
      <c r="AB8" s="659"/>
      <c r="AC8" s="659"/>
      <c r="AD8" s="660">
        <v>189209</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412683</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37142792</v>
      </c>
      <c r="CS8" s="622"/>
      <c r="CT8" s="622"/>
      <c r="CU8" s="622"/>
      <c r="CV8" s="622"/>
      <c r="CW8" s="622"/>
      <c r="CX8" s="622"/>
      <c r="CY8" s="623"/>
      <c r="CZ8" s="659">
        <v>40.9</v>
      </c>
      <c r="DA8" s="659"/>
      <c r="DB8" s="659"/>
      <c r="DC8" s="659"/>
      <c r="DD8" s="627">
        <v>164573</v>
      </c>
      <c r="DE8" s="622"/>
      <c r="DF8" s="622"/>
      <c r="DG8" s="622"/>
      <c r="DH8" s="622"/>
      <c r="DI8" s="622"/>
      <c r="DJ8" s="622"/>
      <c r="DK8" s="622"/>
      <c r="DL8" s="622"/>
      <c r="DM8" s="622"/>
      <c r="DN8" s="622"/>
      <c r="DO8" s="622"/>
      <c r="DP8" s="623"/>
      <c r="DQ8" s="627">
        <v>17700061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238970</v>
      </c>
      <c r="S9" s="622"/>
      <c r="T9" s="622"/>
      <c r="U9" s="622"/>
      <c r="V9" s="622"/>
      <c r="W9" s="622"/>
      <c r="X9" s="622"/>
      <c r="Y9" s="623"/>
      <c r="Z9" s="659">
        <v>0.2</v>
      </c>
      <c r="AA9" s="659"/>
      <c r="AB9" s="659"/>
      <c r="AC9" s="659"/>
      <c r="AD9" s="660">
        <v>238970</v>
      </c>
      <c r="AE9" s="660"/>
      <c r="AF9" s="660"/>
      <c r="AG9" s="660"/>
      <c r="AH9" s="660"/>
      <c r="AI9" s="660"/>
      <c r="AJ9" s="660"/>
      <c r="AK9" s="660"/>
      <c r="AL9" s="624">
        <v>0.5</v>
      </c>
      <c r="AM9" s="625"/>
      <c r="AN9" s="625"/>
      <c r="AO9" s="661"/>
      <c r="AP9" s="618" t="s">
        <v>230</v>
      </c>
      <c r="AQ9" s="619"/>
      <c r="AR9" s="619"/>
      <c r="AS9" s="619"/>
      <c r="AT9" s="619"/>
      <c r="AU9" s="619"/>
      <c r="AV9" s="619"/>
      <c r="AW9" s="619"/>
      <c r="AX9" s="619"/>
      <c r="AY9" s="619"/>
      <c r="AZ9" s="619"/>
      <c r="BA9" s="619"/>
      <c r="BB9" s="619"/>
      <c r="BC9" s="619"/>
      <c r="BD9" s="619"/>
      <c r="BE9" s="619"/>
      <c r="BF9" s="620"/>
      <c r="BG9" s="621">
        <v>12359148</v>
      </c>
      <c r="BH9" s="622"/>
      <c r="BI9" s="622"/>
      <c r="BJ9" s="622"/>
      <c r="BK9" s="622"/>
      <c r="BL9" s="622"/>
      <c r="BM9" s="622"/>
      <c r="BN9" s="623"/>
      <c r="BO9" s="659">
        <v>30.4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6940338</v>
      </c>
      <c r="CS9" s="622"/>
      <c r="CT9" s="622"/>
      <c r="CU9" s="622"/>
      <c r="CV9" s="622"/>
      <c r="CW9" s="622"/>
      <c r="CX9" s="622"/>
      <c r="CY9" s="623"/>
      <c r="CZ9" s="659">
        <v>7.6</v>
      </c>
      <c r="DA9" s="659"/>
      <c r="DB9" s="659"/>
      <c r="DC9" s="659"/>
      <c r="DD9" s="627">
        <v>942081</v>
      </c>
      <c r="DE9" s="622"/>
      <c r="DF9" s="622"/>
      <c r="DG9" s="622"/>
      <c r="DH9" s="622"/>
      <c r="DI9" s="622"/>
      <c r="DJ9" s="622"/>
      <c r="DK9" s="622"/>
      <c r="DL9" s="622"/>
      <c r="DM9" s="622"/>
      <c r="DN9" s="622"/>
      <c r="DO9" s="622"/>
      <c r="DP9" s="623"/>
      <c r="DQ9" s="627">
        <v>5178924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934939</v>
      </c>
      <c r="BH10" s="622"/>
      <c r="BI10" s="622"/>
      <c r="BJ10" s="622"/>
      <c r="BK10" s="622"/>
      <c r="BL10" s="622"/>
      <c r="BM10" s="622"/>
      <c r="BN10" s="623"/>
      <c r="BO10" s="659">
        <v>2.2999999999999998</v>
      </c>
      <c r="BP10" s="659"/>
      <c r="BQ10" s="659"/>
      <c r="BR10" s="659"/>
      <c r="BS10" s="660">
        <v>155983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75342</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63691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5961194</v>
      </c>
      <c r="S11" s="622"/>
      <c r="T11" s="622"/>
      <c r="U11" s="622"/>
      <c r="V11" s="622"/>
      <c r="W11" s="622"/>
      <c r="X11" s="622"/>
      <c r="Y11" s="623"/>
      <c r="Z11" s="624">
        <v>6.1</v>
      </c>
      <c r="AA11" s="625"/>
      <c r="AB11" s="625"/>
      <c r="AC11" s="626"/>
      <c r="AD11" s="627">
        <v>5961194</v>
      </c>
      <c r="AE11" s="622"/>
      <c r="AF11" s="622"/>
      <c r="AG11" s="622"/>
      <c r="AH11" s="622"/>
      <c r="AI11" s="622"/>
      <c r="AJ11" s="622"/>
      <c r="AK11" s="623"/>
      <c r="AL11" s="624">
        <v>12</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3492832</v>
      </c>
      <c r="BH11" s="622"/>
      <c r="BI11" s="622"/>
      <c r="BJ11" s="622"/>
      <c r="BK11" s="622"/>
      <c r="BL11" s="622"/>
      <c r="BM11" s="622"/>
      <c r="BN11" s="623"/>
      <c r="BO11" s="659">
        <v>8.6</v>
      </c>
      <c r="BP11" s="659"/>
      <c r="BQ11" s="659"/>
      <c r="BR11" s="659"/>
      <c r="BS11" s="660">
        <v>1001730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1253810</v>
      </c>
      <c r="CS11" s="622"/>
      <c r="CT11" s="622"/>
      <c r="CU11" s="622"/>
      <c r="CV11" s="622"/>
      <c r="CW11" s="622"/>
      <c r="CX11" s="622"/>
      <c r="CY11" s="623"/>
      <c r="CZ11" s="659">
        <v>1.4</v>
      </c>
      <c r="DA11" s="659"/>
      <c r="DB11" s="659"/>
      <c r="DC11" s="659"/>
      <c r="DD11" s="627">
        <v>370181</v>
      </c>
      <c r="DE11" s="622"/>
      <c r="DF11" s="622"/>
      <c r="DG11" s="622"/>
      <c r="DH11" s="622"/>
      <c r="DI11" s="622"/>
      <c r="DJ11" s="622"/>
      <c r="DK11" s="622"/>
      <c r="DL11" s="622"/>
      <c r="DM11" s="622"/>
      <c r="DN11" s="622"/>
      <c r="DO11" s="622"/>
      <c r="DP11" s="623"/>
      <c r="DQ11" s="627">
        <v>932039</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32061</v>
      </c>
      <c r="S12" s="622"/>
      <c r="T12" s="622"/>
      <c r="U12" s="622"/>
      <c r="V12" s="622"/>
      <c r="W12" s="622"/>
      <c r="X12" s="622"/>
      <c r="Y12" s="623"/>
      <c r="Z12" s="659">
        <v>0</v>
      </c>
      <c r="AA12" s="659"/>
      <c r="AB12" s="659"/>
      <c r="AC12" s="659"/>
      <c r="AD12" s="660">
        <v>32061</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19213745</v>
      </c>
      <c r="BH12" s="622"/>
      <c r="BI12" s="622"/>
      <c r="BJ12" s="622"/>
      <c r="BK12" s="622"/>
      <c r="BL12" s="622"/>
      <c r="BM12" s="622"/>
      <c r="BN12" s="623"/>
      <c r="BO12" s="659">
        <v>47.2</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3516747</v>
      </c>
      <c r="CS12" s="622"/>
      <c r="CT12" s="622"/>
      <c r="CU12" s="622"/>
      <c r="CV12" s="622"/>
      <c r="CW12" s="622"/>
      <c r="CX12" s="622"/>
      <c r="CY12" s="623"/>
      <c r="CZ12" s="659">
        <v>3.9</v>
      </c>
      <c r="DA12" s="659"/>
      <c r="DB12" s="659"/>
      <c r="DC12" s="659"/>
      <c r="DD12" s="627">
        <v>47669</v>
      </c>
      <c r="DE12" s="622"/>
      <c r="DF12" s="622"/>
      <c r="DG12" s="622"/>
      <c r="DH12" s="622"/>
      <c r="DI12" s="622"/>
      <c r="DJ12" s="622"/>
      <c r="DK12" s="622"/>
      <c r="DL12" s="622"/>
      <c r="DM12" s="622"/>
      <c r="DN12" s="622"/>
      <c r="DO12" s="622"/>
      <c r="DP12" s="623"/>
      <c r="DQ12" s="627">
        <v>768636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19184456</v>
      </c>
      <c r="BH13" s="622"/>
      <c r="BI13" s="622"/>
      <c r="BJ13" s="622"/>
      <c r="BK13" s="622"/>
      <c r="BL13" s="622"/>
      <c r="BM13" s="622"/>
      <c r="BN13" s="623"/>
      <c r="BO13" s="659">
        <v>47.1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7977019</v>
      </c>
      <c r="CS13" s="622"/>
      <c r="CT13" s="622"/>
      <c r="CU13" s="622"/>
      <c r="CV13" s="622"/>
      <c r="CW13" s="622"/>
      <c r="CX13" s="622"/>
      <c r="CY13" s="623"/>
      <c r="CZ13" s="659">
        <v>8.8000000000000007</v>
      </c>
      <c r="DA13" s="659"/>
      <c r="DB13" s="659"/>
      <c r="DC13" s="659"/>
      <c r="DD13" s="627">
        <v>3547994</v>
      </c>
      <c r="DE13" s="622"/>
      <c r="DF13" s="622"/>
      <c r="DG13" s="622"/>
      <c r="DH13" s="622"/>
      <c r="DI13" s="622"/>
      <c r="DJ13" s="622"/>
      <c r="DK13" s="622"/>
      <c r="DL13" s="622"/>
      <c r="DM13" s="622"/>
      <c r="DN13" s="622"/>
      <c r="DO13" s="622"/>
      <c r="DP13" s="623"/>
      <c r="DQ13" s="627">
        <v>5536076</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6113</v>
      </c>
      <c r="S14" s="622"/>
      <c r="T14" s="622"/>
      <c r="U14" s="622"/>
      <c r="V14" s="622"/>
      <c r="W14" s="622"/>
      <c r="X14" s="622"/>
      <c r="Y14" s="623"/>
      <c r="Z14" s="659">
        <v>0</v>
      </c>
      <c r="AA14" s="659"/>
      <c r="AB14" s="659"/>
      <c r="AC14" s="659"/>
      <c r="AD14" s="660">
        <v>6113</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789644</v>
      </c>
      <c r="BH14" s="622"/>
      <c r="BI14" s="622"/>
      <c r="BJ14" s="622"/>
      <c r="BK14" s="622"/>
      <c r="BL14" s="622"/>
      <c r="BM14" s="622"/>
      <c r="BN14" s="623"/>
      <c r="BO14" s="659">
        <v>1.9</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3685052</v>
      </c>
      <c r="CS14" s="622"/>
      <c r="CT14" s="622"/>
      <c r="CU14" s="622"/>
      <c r="CV14" s="622"/>
      <c r="CW14" s="622"/>
      <c r="CX14" s="622"/>
      <c r="CY14" s="623"/>
      <c r="CZ14" s="659">
        <v>4.0999999999999996</v>
      </c>
      <c r="DA14" s="659"/>
      <c r="DB14" s="659"/>
      <c r="DC14" s="659"/>
      <c r="DD14" s="627">
        <v>280848</v>
      </c>
      <c r="DE14" s="622"/>
      <c r="DF14" s="622"/>
      <c r="DG14" s="622"/>
      <c r="DH14" s="622"/>
      <c r="DI14" s="622"/>
      <c r="DJ14" s="622"/>
      <c r="DK14" s="622"/>
      <c r="DL14" s="622"/>
      <c r="DM14" s="622"/>
      <c r="DN14" s="622"/>
      <c r="DO14" s="622"/>
      <c r="DP14" s="623"/>
      <c r="DQ14" s="627">
        <v>2827431</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1900061</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15079188</v>
      </c>
      <c r="CS15" s="622"/>
      <c r="CT15" s="622"/>
      <c r="CU15" s="622"/>
      <c r="CV15" s="622"/>
      <c r="CW15" s="622"/>
      <c r="CX15" s="622"/>
      <c r="CY15" s="623"/>
      <c r="CZ15" s="659">
        <v>16.600000000000001</v>
      </c>
      <c r="DA15" s="659"/>
      <c r="DB15" s="659"/>
      <c r="DC15" s="659"/>
      <c r="DD15" s="627">
        <v>5177089</v>
      </c>
      <c r="DE15" s="622"/>
      <c r="DF15" s="622"/>
      <c r="DG15" s="622"/>
      <c r="DH15" s="622"/>
      <c r="DI15" s="622"/>
      <c r="DJ15" s="622"/>
      <c r="DK15" s="622"/>
      <c r="DL15" s="622"/>
      <c r="DM15" s="622"/>
      <c r="DN15" s="622"/>
      <c r="DO15" s="622"/>
      <c r="DP15" s="623"/>
      <c r="DQ15" s="627">
        <v>9919973</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114774</v>
      </c>
      <c r="S16" s="622"/>
      <c r="T16" s="622"/>
      <c r="U16" s="622"/>
      <c r="V16" s="622"/>
      <c r="W16" s="622"/>
      <c r="X16" s="622"/>
      <c r="Y16" s="623"/>
      <c r="Z16" s="659">
        <v>0.1</v>
      </c>
      <c r="AA16" s="659"/>
      <c r="AB16" s="659"/>
      <c r="AC16" s="659"/>
      <c r="AD16" s="660">
        <v>114774</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725450</v>
      </c>
      <c r="S17" s="622"/>
      <c r="T17" s="622"/>
      <c r="U17" s="622"/>
      <c r="V17" s="622"/>
      <c r="W17" s="622"/>
      <c r="X17" s="622"/>
      <c r="Y17" s="623"/>
      <c r="Z17" s="659">
        <v>0.7</v>
      </c>
      <c r="AA17" s="659"/>
      <c r="AB17" s="659"/>
      <c r="AC17" s="659"/>
      <c r="AD17" s="660">
        <v>725450</v>
      </c>
      <c r="AE17" s="660"/>
      <c r="AF17" s="660"/>
      <c r="AG17" s="660"/>
      <c r="AH17" s="660"/>
      <c r="AI17" s="660"/>
      <c r="AJ17" s="660"/>
      <c r="AK17" s="660"/>
      <c r="AL17" s="624">
        <v>1.5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6372958</v>
      </c>
      <c r="CS17" s="622"/>
      <c r="CT17" s="622"/>
      <c r="CU17" s="622"/>
      <c r="CV17" s="622"/>
      <c r="CW17" s="622"/>
      <c r="CX17" s="622"/>
      <c r="CY17" s="623"/>
      <c r="CZ17" s="659">
        <v>7</v>
      </c>
      <c r="DA17" s="659"/>
      <c r="DB17" s="659"/>
      <c r="DC17" s="659"/>
      <c r="DD17" s="627" t="s">
        <v>122</v>
      </c>
      <c r="DE17" s="622"/>
      <c r="DF17" s="622"/>
      <c r="DG17" s="622"/>
      <c r="DH17" s="622"/>
      <c r="DI17" s="622"/>
      <c r="DJ17" s="622"/>
      <c r="DK17" s="622"/>
      <c r="DL17" s="622"/>
      <c r="DM17" s="622"/>
      <c r="DN17" s="622"/>
      <c r="DO17" s="622"/>
      <c r="DP17" s="623"/>
      <c r="DQ17" s="627">
        <v>6224610</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402412</v>
      </c>
      <c r="S18" s="622"/>
      <c r="T18" s="622"/>
      <c r="U18" s="622"/>
      <c r="V18" s="622"/>
      <c r="W18" s="622"/>
      <c r="X18" s="622"/>
      <c r="Y18" s="623"/>
      <c r="Z18" s="659">
        <v>0.4</v>
      </c>
      <c r="AA18" s="659"/>
      <c r="AB18" s="659"/>
      <c r="AC18" s="659"/>
      <c r="AD18" s="660">
        <v>402412</v>
      </c>
      <c r="AE18" s="660"/>
      <c r="AF18" s="660"/>
      <c r="AG18" s="660"/>
      <c r="AH18" s="660"/>
      <c r="AI18" s="660"/>
      <c r="AJ18" s="660"/>
      <c r="AK18" s="660"/>
      <c r="AL18" s="624">
        <v>0.8</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298134</v>
      </c>
      <c r="S19" s="622"/>
      <c r="T19" s="622"/>
      <c r="U19" s="622"/>
      <c r="V19" s="622"/>
      <c r="W19" s="622"/>
      <c r="X19" s="622"/>
      <c r="Y19" s="623"/>
      <c r="Z19" s="659">
        <v>0.3</v>
      </c>
      <c r="AA19" s="659"/>
      <c r="AB19" s="659"/>
      <c r="AC19" s="659"/>
      <c r="AD19" s="660">
        <v>298134</v>
      </c>
      <c r="AE19" s="660"/>
      <c r="AF19" s="660"/>
      <c r="AG19" s="660"/>
      <c r="AH19" s="660"/>
      <c r="AI19" s="660"/>
      <c r="AJ19" s="660"/>
      <c r="AK19" s="660"/>
      <c r="AL19" s="624">
        <v>0.6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1602632</v>
      </c>
      <c r="BH19" s="622"/>
      <c r="BI19" s="622"/>
      <c r="BJ19" s="622"/>
      <c r="BK19" s="622"/>
      <c r="BL19" s="622"/>
      <c r="BM19" s="622"/>
      <c r="BN19" s="623"/>
      <c r="BO19" s="659">
        <v>3.9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104278</v>
      </c>
      <c r="S20" s="622"/>
      <c r="T20" s="622"/>
      <c r="U20" s="622"/>
      <c r="V20" s="622"/>
      <c r="W20" s="622"/>
      <c r="X20" s="622"/>
      <c r="Y20" s="623"/>
      <c r="Z20" s="659">
        <v>0.1</v>
      </c>
      <c r="AA20" s="659"/>
      <c r="AB20" s="659"/>
      <c r="AC20" s="659"/>
      <c r="AD20" s="660">
        <v>104278</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1602632</v>
      </c>
      <c r="BH20" s="622"/>
      <c r="BI20" s="622"/>
      <c r="BJ20" s="622"/>
      <c r="BK20" s="622"/>
      <c r="BL20" s="622"/>
      <c r="BM20" s="622"/>
      <c r="BN20" s="623"/>
      <c r="BO20" s="659">
        <v>3.9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90787737</v>
      </c>
      <c r="CS20" s="622"/>
      <c r="CT20" s="622"/>
      <c r="CU20" s="622"/>
      <c r="CV20" s="622"/>
      <c r="CW20" s="622"/>
      <c r="CX20" s="622"/>
      <c r="CY20" s="623"/>
      <c r="CZ20" s="659">
        <v>100</v>
      </c>
      <c r="DA20" s="659"/>
      <c r="DB20" s="659"/>
      <c r="DC20" s="659"/>
      <c r="DD20" s="627">
        <v>11658396</v>
      </c>
      <c r="DE20" s="622"/>
      <c r="DF20" s="622"/>
      <c r="DG20" s="622"/>
      <c r="DH20" s="622"/>
      <c r="DI20" s="622"/>
      <c r="DJ20" s="622"/>
      <c r="DK20" s="622"/>
      <c r="DL20" s="622"/>
      <c r="DM20" s="622"/>
      <c r="DN20" s="622"/>
      <c r="DO20" s="622"/>
      <c r="DP20" s="623"/>
      <c r="DQ20" s="627">
        <v>56387847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2689823</v>
      </c>
      <c r="S21" s="622"/>
      <c r="T21" s="622"/>
      <c r="U21" s="622"/>
      <c r="V21" s="622"/>
      <c r="W21" s="622"/>
      <c r="X21" s="622"/>
      <c r="Y21" s="623"/>
      <c r="Z21" s="659">
        <v>2.8</v>
      </c>
      <c r="AA21" s="659"/>
      <c r="AB21" s="659"/>
      <c r="AC21" s="659"/>
      <c r="AD21" s="660">
        <v>2094348</v>
      </c>
      <c r="AE21" s="660"/>
      <c r="AF21" s="660"/>
      <c r="AG21" s="660"/>
      <c r="AH21" s="660"/>
      <c r="AI21" s="660"/>
      <c r="AJ21" s="660"/>
      <c r="AK21" s="660"/>
      <c r="AL21" s="624">
        <v>4.2</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626</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2094348</v>
      </c>
      <c r="S22" s="622"/>
      <c r="T22" s="622"/>
      <c r="U22" s="622"/>
      <c r="V22" s="622"/>
      <c r="W22" s="622"/>
      <c r="X22" s="622"/>
      <c r="Y22" s="623"/>
      <c r="Z22" s="659">
        <v>2.2000000000000002</v>
      </c>
      <c r="AA22" s="659"/>
      <c r="AB22" s="659"/>
      <c r="AC22" s="659"/>
      <c r="AD22" s="660">
        <v>2094348</v>
      </c>
      <c r="AE22" s="660"/>
      <c r="AF22" s="660"/>
      <c r="AG22" s="660"/>
      <c r="AH22" s="660"/>
      <c r="AI22" s="660"/>
      <c r="AJ22" s="660"/>
      <c r="AK22" s="660"/>
      <c r="AL22" s="624">
        <v>4.2</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595475</v>
      </c>
      <c r="S23" s="622"/>
      <c r="T23" s="622"/>
      <c r="U23" s="622"/>
      <c r="V23" s="622"/>
      <c r="W23" s="622"/>
      <c r="X23" s="622"/>
      <c r="Y23" s="623"/>
      <c r="Z23" s="659">
        <v>0.6</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1602006</v>
      </c>
      <c r="BH23" s="622"/>
      <c r="BI23" s="622"/>
      <c r="BJ23" s="622"/>
      <c r="BK23" s="622"/>
      <c r="BL23" s="622"/>
      <c r="BM23" s="622"/>
      <c r="BN23" s="623"/>
      <c r="BO23" s="659">
        <v>3.9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45548368</v>
      </c>
      <c r="CS24" s="677"/>
      <c r="CT24" s="677"/>
      <c r="CU24" s="677"/>
      <c r="CV24" s="677"/>
      <c r="CW24" s="677"/>
      <c r="CX24" s="677"/>
      <c r="CY24" s="702"/>
      <c r="CZ24" s="703">
        <v>50.2</v>
      </c>
      <c r="DA24" s="685"/>
      <c r="DB24" s="685"/>
      <c r="DC24" s="705"/>
      <c r="DD24" s="701">
        <v>27070640</v>
      </c>
      <c r="DE24" s="677"/>
      <c r="DF24" s="677"/>
      <c r="DG24" s="677"/>
      <c r="DH24" s="677"/>
      <c r="DI24" s="677"/>
      <c r="DJ24" s="677"/>
      <c r="DK24" s="702"/>
      <c r="DL24" s="701">
        <v>24624535</v>
      </c>
      <c r="DM24" s="677"/>
      <c r="DN24" s="677"/>
      <c r="DO24" s="677"/>
      <c r="DP24" s="677"/>
      <c r="DQ24" s="677"/>
      <c r="DR24" s="677"/>
      <c r="DS24" s="677"/>
      <c r="DT24" s="677"/>
      <c r="DU24" s="677"/>
      <c r="DV24" s="702"/>
      <c r="DW24" s="703">
        <v>48.9</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51866951</v>
      </c>
      <c r="S25" s="622"/>
      <c r="T25" s="622"/>
      <c r="U25" s="622"/>
      <c r="V25" s="622"/>
      <c r="W25" s="622"/>
      <c r="X25" s="622"/>
      <c r="Y25" s="623"/>
      <c r="Z25" s="659">
        <v>53.4</v>
      </c>
      <c r="AA25" s="659"/>
      <c r="AB25" s="659"/>
      <c r="AC25" s="659"/>
      <c r="AD25" s="660">
        <v>49669470</v>
      </c>
      <c r="AE25" s="660"/>
      <c r="AF25" s="660"/>
      <c r="AG25" s="660"/>
      <c r="AH25" s="660"/>
      <c r="AI25" s="660"/>
      <c r="AJ25" s="660"/>
      <c r="AK25" s="660"/>
      <c r="AL25" s="624">
        <v>99.6</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13165630</v>
      </c>
      <c r="CS25" s="634"/>
      <c r="CT25" s="634"/>
      <c r="CU25" s="634"/>
      <c r="CV25" s="634"/>
      <c r="CW25" s="634"/>
      <c r="CX25" s="634"/>
      <c r="CY25" s="635"/>
      <c r="CZ25" s="624">
        <v>14.5</v>
      </c>
      <c r="DA25" s="636"/>
      <c r="DB25" s="636"/>
      <c r="DC25" s="637"/>
      <c r="DD25" s="627">
        <v>12307992</v>
      </c>
      <c r="DE25" s="634"/>
      <c r="DF25" s="634"/>
      <c r="DG25" s="634"/>
      <c r="DH25" s="634"/>
      <c r="DI25" s="634"/>
      <c r="DJ25" s="634"/>
      <c r="DK25" s="635"/>
      <c r="DL25" s="627">
        <v>12274218</v>
      </c>
      <c r="DM25" s="634"/>
      <c r="DN25" s="634"/>
      <c r="DO25" s="634"/>
      <c r="DP25" s="634"/>
      <c r="DQ25" s="634"/>
      <c r="DR25" s="634"/>
      <c r="DS25" s="634"/>
      <c r="DT25" s="634"/>
      <c r="DU25" s="634"/>
      <c r="DV25" s="635"/>
      <c r="DW25" s="624">
        <v>24.4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40284</v>
      </c>
      <c r="S26" s="622"/>
      <c r="T26" s="622"/>
      <c r="U26" s="622"/>
      <c r="V26" s="622"/>
      <c r="W26" s="622"/>
      <c r="X26" s="622"/>
      <c r="Y26" s="623"/>
      <c r="Z26" s="659">
        <v>0</v>
      </c>
      <c r="AA26" s="659"/>
      <c r="AB26" s="659"/>
      <c r="AC26" s="659"/>
      <c r="AD26" s="660">
        <v>40284</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8560519</v>
      </c>
      <c r="CS26" s="622"/>
      <c r="CT26" s="622"/>
      <c r="CU26" s="622"/>
      <c r="CV26" s="622"/>
      <c r="CW26" s="622"/>
      <c r="CX26" s="622"/>
      <c r="CY26" s="623"/>
      <c r="CZ26" s="624">
        <v>9.4</v>
      </c>
      <c r="DA26" s="636"/>
      <c r="DB26" s="636"/>
      <c r="DC26" s="637"/>
      <c r="DD26" s="627">
        <v>7893131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988413</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40705684</v>
      </c>
      <c r="BH27" s="622"/>
      <c r="BI27" s="622"/>
      <c r="BJ27" s="622"/>
      <c r="BK27" s="622"/>
      <c r="BL27" s="622"/>
      <c r="BM27" s="622"/>
      <c r="BN27" s="623"/>
      <c r="BO27" s="659">
        <v>100</v>
      </c>
      <c r="BP27" s="659"/>
      <c r="BQ27" s="659"/>
      <c r="BR27" s="659"/>
      <c r="BS27" s="660">
        <v>1157713</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26009780</v>
      </c>
      <c r="CS27" s="634"/>
      <c r="CT27" s="634"/>
      <c r="CU27" s="634"/>
      <c r="CV27" s="634"/>
      <c r="CW27" s="634"/>
      <c r="CX27" s="634"/>
      <c r="CY27" s="635"/>
      <c r="CZ27" s="624">
        <v>28.6</v>
      </c>
      <c r="DA27" s="636"/>
      <c r="DB27" s="636"/>
      <c r="DC27" s="637"/>
      <c r="DD27" s="627">
        <v>8538038</v>
      </c>
      <c r="DE27" s="634"/>
      <c r="DF27" s="634"/>
      <c r="DG27" s="634"/>
      <c r="DH27" s="634"/>
      <c r="DI27" s="634"/>
      <c r="DJ27" s="634"/>
      <c r="DK27" s="635"/>
      <c r="DL27" s="627">
        <v>6125707</v>
      </c>
      <c r="DM27" s="634"/>
      <c r="DN27" s="634"/>
      <c r="DO27" s="634"/>
      <c r="DP27" s="634"/>
      <c r="DQ27" s="634"/>
      <c r="DR27" s="634"/>
      <c r="DS27" s="634"/>
      <c r="DT27" s="634"/>
      <c r="DU27" s="634"/>
      <c r="DV27" s="635"/>
      <c r="DW27" s="624">
        <v>12.2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1098894</v>
      </c>
      <c r="S28" s="622"/>
      <c r="T28" s="622"/>
      <c r="U28" s="622"/>
      <c r="V28" s="622"/>
      <c r="W28" s="622"/>
      <c r="X28" s="622"/>
      <c r="Y28" s="623"/>
      <c r="Z28" s="659">
        <v>1.1000000000000001</v>
      </c>
      <c r="AA28" s="659"/>
      <c r="AB28" s="659"/>
      <c r="AC28" s="659"/>
      <c r="AD28" s="660">
        <v>110724</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6372958</v>
      </c>
      <c r="CS28" s="622"/>
      <c r="CT28" s="622"/>
      <c r="CU28" s="622"/>
      <c r="CV28" s="622"/>
      <c r="CW28" s="622"/>
      <c r="CX28" s="622"/>
      <c r="CY28" s="623"/>
      <c r="CZ28" s="624">
        <v>7</v>
      </c>
      <c r="DA28" s="636"/>
      <c r="DB28" s="636"/>
      <c r="DC28" s="637"/>
      <c r="DD28" s="627">
        <v>6224610</v>
      </c>
      <c r="DE28" s="622"/>
      <c r="DF28" s="622"/>
      <c r="DG28" s="622"/>
      <c r="DH28" s="622"/>
      <c r="DI28" s="622"/>
      <c r="DJ28" s="622"/>
      <c r="DK28" s="623"/>
      <c r="DL28" s="627">
        <v>6224610</v>
      </c>
      <c r="DM28" s="622"/>
      <c r="DN28" s="622"/>
      <c r="DO28" s="622"/>
      <c r="DP28" s="622"/>
      <c r="DQ28" s="622"/>
      <c r="DR28" s="622"/>
      <c r="DS28" s="622"/>
      <c r="DT28" s="622"/>
      <c r="DU28" s="622"/>
      <c r="DV28" s="623"/>
      <c r="DW28" s="624">
        <v>12.4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408671</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6372958</v>
      </c>
      <c r="CS29" s="634"/>
      <c r="CT29" s="634"/>
      <c r="CU29" s="634"/>
      <c r="CV29" s="634"/>
      <c r="CW29" s="634"/>
      <c r="CX29" s="634"/>
      <c r="CY29" s="635"/>
      <c r="CZ29" s="624">
        <v>7</v>
      </c>
      <c r="DA29" s="636"/>
      <c r="DB29" s="636"/>
      <c r="DC29" s="637"/>
      <c r="DD29" s="627">
        <v>6224610</v>
      </c>
      <c r="DE29" s="634"/>
      <c r="DF29" s="634"/>
      <c r="DG29" s="634"/>
      <c r="DH29" s="634"/>
      <c r="DI29" s="634"/>
      <c r="DJ29" s="634"/>
      <c r="DK29" s="635"/>
      <c r="DL29" s="627">
        <v>6224610</v>
      </c>
      <c r="DM29" s="634"/>
      <c r="DN29" s="634"/>
      <c r="DO29" s="634"/>
      <c r="DP29" s="634"/>
      <c r="DQ29" s="634"/>
      <c r="DR29" s="634"/>
      <c r="DS29" s="634"/>
      <c r="DT29" s="634"/>
      <c r="DU29" s="634"/>
      <c r="DV29" s="635"/>
      <c r="DW29" s="624">
        <v>12.4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18164389</v>
      </c>
      <c r="S30" s="622"/>
      <c r="T30" s="622"/>
      <c r="U30" s="622"/>
      <c r="V30" s="622"/>
      <c r="W30" s="622"/>
      <c r="X30" s="622"/>
      <c r="Y30" s="623"/>
      <c r="Z30" s="659">
        <v>18.7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6134685</v>
      </c>
      <c r="CS30" s="622"/>
      <c r="CT30" s="622"/>
      <c r="CU30" s="622"/>
      <c r="CV30" s="622"/>
      <c r="CW30" s="622"/>
      <c r="CX30" s="622"/>
      <c r="CY30" s="623"/>
      <c r="CZ30" s="624">
        <v>6.8</v>
      </c>
      <c r="DA30" s="636"/>
      <c r="DB30" s="636"/>
      <c r="DC30" s="637"/>
      <c r="DD30" s="627">
        <v>5986337</v>
      </c>
      <c r="DE30" s="622"/>
      <c r="DF30" s="622"/>
      <c r="DG30" s="622"/>
      <c r="DH30" s="622"/>
      <c r="DI30" s="622"/>
      <c r="DJ30" s="622"/>
      <c r="DK30" s="623"/>
      <c r="DL30" s="627">
        <v>5986337</v>
      </c>
      <c r="DM30" s="622"/>
      <c r="DN30" s="622"/>
      <c r="DO30" s="622"/>
      <c r="DP30" s="622"/>
      <c r="DQ30" s="622"/>
      <c r="DR30" s="622"/>
      <c r="DS30" s="622"/>
      <c r="DT30" s="622"/>
      <c r="DU30" s="622"/>
      <c r="DV30" s="623"/>
      <c r="DW30" s="624">
        <v>11.9</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98.9</v>
      </c>
      <c r="BH31" s="684"/>
      <c r="BI31" s="684"/>
      <c r="BJ31" s="684"/>
      <c r="BK31" s="684"/>
      <c r="BL31" s="684"/>
      <c r="BM31" s="685">
        <v>96.8</v>
      </c>
      <c r="BN31" s="684"/>
      <c r="BO31" s="684"/>
      <c r="BP31" s="684"/>
      <c r="BQ31" s="686"/>
      <c r="BR31" s="683">
        <v>98.9</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238273</v>
      </c>
      <c r="CS31" s="634"/>
      <c r="CT31" s="634"/>
      <c r="CU31" s="634"/>
      <c r="CV31" s="634"/>
      <c r="CW31" s="634"/>
      <c r="CX31" s="634"/>
      <c r="CY31" s="635"/>
      <c r="CZ31" s="624">
        <v>0.3</v>
      </c>
      <c r="DA31" s="636"/>
      <c r="DB31" s="636"/>
      <c r="DC31" s="637"/>
      <c r="DD31" s="627">
        <v>238273</v>
      </c>
      <c r="DE31" s="634"/>
      <c r="DF31" s="634"/>
      <c r="DG31" s="634"/>
      <c r="DH31" s="634"/>
      <c r="DI31" s="634"/>
      <c r="DJ31" s="634"/>
      <c r="DK31" s="635"/>
      <c r="DL31" s="627">
        <v>238273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7805839</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98.6</v>
      </c>
      <c r="BH32" s="634"/>
      <c r="BI32" s="634"/>
      <c r="BJ32" s="634"/>
      <c r="BK32" s="634"/>
      <c r="BL32" s="634"/>
      <c r="BM32" s="625">
        <v>96.1</v>
      </c>
      <c r="BN32" s="634"/>
      <c r="BO32" s="634"/>
      <c r="BP32" s="634"/>
      <c r="BQ32" s="657"/>
      <c r="BR32" s="687">
        <v>98.6</v>
      </c>
      <c r="BS32" s="634"/>
      <c r="BT32" s="634"/>
      <c r="BU32" s="634"/>
      <c r="BV32" s="634"/>
      <c r="BW32" s="634"/>
      <c r="BX32" s="625">
        <v>95.4</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111287</v>
      </c>
      <c r="S33" s="622"/>
      <c r="T33" s="622"/>
      <c r="U33" s="622"/>
      <c r="V33" s="622"/>
      <c r="W33" s="622"/>
      <c r="X33" s="622"/>
      <c r="Y33" s="623"/>
      <c r="Z33" s="659">
        <v>0.1</v>
      </c>
      <c r="AA33" s="659"/>
      <c r="AB33" s="659"/>
      <c r="AC33" s="659"/>
      <c r="AD33" s="660">
        <v>29931</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99.1</v>
      </c>
      <c r="BH33" s="606"/>
      <c r="BI33" s="606"/>
      <c r="BJ33" s="606"/>
      <c r="BK33" s="606"/>
      <c r="BL33" s="606"/>
      <c r="BM33" s="652">
        <v>97.2</v>
      </c>
      <c r="BN33" s="606"/>
      <c r="BO33" s="606"/>
      <c r="BP33" s="606"/>
      <c r="BQ33" s="669"/>
      <c r="BR33" s="682">
        <v>99.2</v>
      </c>
      <c r="BS33" s="606"/>
      <c r="BT33" s="606"/>
      <c r="BU33" s="606"/>
      <c r="BV33" s="606"/>
      <c r="BW33" s="606"/>
      <c r="BX33" s="652">
        <v>96.5</v>
      </c>
      <c r="BY33" s="606"/>
      <c r="BZ33" s="606"/>
      <c r="CA33" s="606"/>
      <c r="CB33" s="669"/>
      <c r="CD33" s="618" t="s">
        <v>307</v>
      </c>
      <c r="CE33" s="619"/>
      <c r="CF33" s="619"/>
      <c r="CG33" s="619"/>
      <c r="CH33" s="619"/>
      <c r="CI33" s="619"/>
      <c r="CJ33" s="619"/>
      <c r="CK33" s="619"/>
      <c r="CL33" s="619"/>
      <c r="CM33" s="619"/>
      <c r="CN33" s="619"/>
      <c r="CO33" s="619"/>
      <c r="CP33" s="619"/>
      <c r="CQ33" s="620"/>
      <c r="CR33" s="621">
        <v>33580973</v>
      </c>
      <c r="CS33" s="634"/>
      <c r="CT33" s="634"/>
      <c r="CU33" s="634"/>
      <c r="CV33" s="634"/>
      <c r="CW33" s="634"/>
      <c r="CX33" s="634"/>
      <c r="CY33" s="635"/>
      <c r="CZ33" s="624">
        <v>37</v>
      </c>
      <c r="DA33" s="636"/>
      <c r="DB33" s="636"/>
      <c r="DC33" s="637"/>
      <c r="DD33" s="627">
        <v>25190925</v>
      </c>
      <c r="DE33" s="634"/>
      <c r="DF33" s="634"/>
      <c r="DG33" s="634"/>
      <c r="DH33" s="634"/>
      <c r="DI33" s="634"/>
      <c r="DJ33" s="634"/>
      <c r="DK33" s="635"/>
      <c r="DL33" s="627">
        <v>21760214</v>
      </c>
      <c r="DM33" s="634"/>
      <c r="DN33" s="634"/>
      <c r="DO33" s="634"/>
      <c r="DP33" s="634"/>
      <c r="DQ33" s="634"/>
      <c r="DR33" s="634"/>
      <c r="DS33" s="634"/>
      <c r="DT33" s="634"/>
      <c r="DU33" s="634"/>
      <c r="DV33" s="635"/>
      <c r="DW33" s="624">
        <v>43.2</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2851028</v>
      </c>
      <c r="S34" s="622"/>
      <c r="T34" s="622"/>
      <c r="U34" s="622"/>
      <c r="V34" s="622"/>
      <c r="W34" s="622"/>
      <c r="X34" s="622"/>
      <c r="Y34" s="623"/>
      <c r="Z34" s="659">
        <v>2.9</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13998154</v>
      </c>
      <c r="CS34" s="622"/>
      <c r="CT34" s="622"/>
      <c r="CU34" s="622"/>
      <c r="CV34" s="622"/>
      <c r="CW34" s="622"/>
      <c r="CX34" s="622"/>
      <c r="CY34" s="623"/>
      <c r="CZ34" s="624">
        <v>15.4</v>
      </c>
      <c r="DA34" s="636"/>
      <c r="DB34" s="636"/>
      <c r="DC34" s="637"/>
      <c r="DD34" s="627">
        <v>11324278</v>
      </c>
      <c r="DE34" s="622"/>
      <c r="DF34" s="622"/>
      <c r="DG34" s="622"/>
      <c r="DH34" s="622"/>
      <c r="DI34" s="622"/>
      <c r="DJ34" s="622"/>
      <c r="DK34" s="623"/>
      <c r="DL34" s="627">
        <v>10992361</v>
      </c>
      <c r="DM34" s="622"/>
      <c r="DN34" s="622"/>
      <c r="DO34" s="622"/>
      <c r="DP34" s="622"/>
      <c r="DQ34" s="622"/>
      <c r="DR34" s="622"/>
      <c r="DS34" s="622"/>
      <c r="DT34" s="622"/>
      <c r="DU34" s="622"/>
      <c r="DV34" s="623"/>
      <c r="DW34" s="624">
        <v>21.8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3718589</v>
      </c>
      <c r="S35" s="622"/>
      <c r="T35" s="622"/>
      <c r="U35" s="622"/>
      <c r="V35" s="622"/>
      <c r="W35" s="622"/>
      <c r="X35" s="622"/>
      <c r="Y35" s="623"/>
      <c r="Z35" s="659">
        <v>3.8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911427</v>
      </c>
      <c r="CS35" s="634"/>
      <c r="CT35" s="634"/>
      <c r="CU35" s="634"/>
      <c r="CV35" s="634"/>
      <c r="CW35" s="634"/>
      <c r="CX35" s="634"/>
      <c r="CY35" s="635"/>
      <c r="CZ35" s="624">
        <v>1</v>
      </c>
      <c r="DA35" s="636"/>
      <c r="DB35" s="636"/>
      <c r="DC35" s="637"/>
      <c r="DD35" s="627">
        <v>811397</v>
      </c>
      <c r="DE35" s="634"/>
      <c r="DF35" s="634"/>
      <c r="DG35" s="634"/>
      <c r="DH35" s="634"/>
      <c r="DI35" s="634"/>
      <c r="DJ35" s="634"/>
      <c r="DK35" s="635"/>
      <c r="DL35" s="627">
        <v>781001</v>
      </c>
      <c r="DM35" s="634"/>
      <c r="DN35" s="634"/>
      <c r="DO35" s="634"/>
      <c r="DP35" s="634"/>
      <c r="DQ35" s="634"/>
      <c r="DR35" s="634"/>
      <c r="DS35" s="634"/>
      <c r="DT35" s="634"/>
      <c r="DU35" s="634"/>
      <c r="DV35" s="635"/>
      <c r="DW35" s="624">
        <v>1.6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1625957</v>
      </c>
      <c r="S36" s="622"/>
      <c r="T36" s="622"/>
      <c r="U36" s="622"/>
      <c r="V36" s="622"/>
      <c r="W36" s="622"/>
      <c r="X36" s="622"/>
      <c r="Y36" s="623"/>
      <c r="Z36" s="659">
        <v>1.7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8873726</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153772</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10460970</v>
      </c>
      <c r="CS36" s="622"/>
      <c r="CT36" s="622"/>
      <c r="CU36" s="622"/>
      <c r="CV36" s="622"/>
      <c r="CW36" s="622"/>
      <c r="CX36" s="622"/>
      <c r="CY36" s="623"/>
      <c r="CZ36" s="624">
        <v>11.5</v>
      </c>
      <c r="DA36" s="636"/>
      <c r="DB36" s="636"/>
      <c r="DC36" s="637"/>
      <c r="DD36" s="627">
        <v>7403471</v>
      </c>
      <c r="DE36" s="622"/>
      <c r="DF36" s="622"/>
      <c r="DG36" s="622"/>
      <c r="DH36" s="622"/>
      <c r="DI36" s="622"/>
      <c r="DJ36" s="622"/>
      <c r="DK36" s="623"/>
      <c r="DL36" s="627">
        <v>4687715</v>
      </c>
      <c r="DM36" s="622"/>
      <c r="DN36" s="622"/>
      <c r="DO36" s="622"/>
      <c r="DP36" s="622"/>
      <c r="DQ36" s="622"/>
      <c r="DR36" s="622"/>
      <c r="DS36" s="622"/>
      <c r="DT36" s="622"/>
      <c r="DU36" s="622"/>
      <c r="DV36" s="623"/>
      <c r="DW36" s="624">
        <v>9.3000000000000007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4541559</v>
      </c>
      <c r="S37" s="622"/>
      <c r="T37" s="622"/>
      <c r="U37" s="622"/>
      <c r="V37" s="622"/>
      <c r="W37" s="622"/>
      <c r="X37" s="622"/>
      <c r="Y37" s="623"/>
      <c r="Z37" s="659">
        <v>4.7</v>
      </c>
      <c r="AA37" s="659"/>
      <c r="AB37" s="659"/>
      <c r="AC37" s="659"/>
      <c r="AD37" s="660">
        <v>60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1979311</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44107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1372665</v>
      </c>
      <c r="CS37" s="634"/>
      <c r="CT37" s="634"/>
      <c r="CU37" s="634"/>
      <c r="CV37" s="634"/>
      <c r="CW37" s="634"/>
      <c r="CX37" s="634"/>
      <c r="CY37" s="635"/>
      <c r="CZ37" s="624">
        <v>1.5</v>
      </c>
      <c r="DA37" s="636"/>
      <c r="DB37" s="636"/>
      <c r="DC37" s="637"/>
      <c r="DD37" s="627">
        <v>1145804</v>
      </c>
      <c r="DE37" s="634"/>
      <c r="DF37" s="634"/>
      <c r="DG37" s="634"/>
      <c r="DH37" s="634"/>
      <c r="DI37" s="634"/>
      <c r="DJ37" s="634"/>
      <c r="DK37" s="635"/>
      <c r="DL37" s="627">
        <v>910410</v>
      </c>
      <c r="DM37" s="634"/>
      <c r="DN37" s="634"/>
      <c r="DO37" s="634"/>
      <c r="DP37" s="634"/>
      <c r="DQ37" s="634"/>
      <c r="DR37" s="634"/>
      <c r="DS37" s="634"/>
      <c r="DT37" s="634"/>
      <c r="DU37" s="634"/>
      <c r="DV37" s="635"/>
      <c r="DW37" s="624">
        <v>1.8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3877262</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42259</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26703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6852156</v>
      </c>
      <c r="CS38" s="622"/>
      <c r="CT38" s="622"/>
      <c r="CU38" s="622"/>
      <c r="CV38" s="622"/>
      <c r="CW38" s="622"/>
      <c r="CX38" s="622"/>
      <c r="CY38" s="623"/>
      <c r="CZ38" s="624">
        <v>7.5</v>
      </c>
      <c r="DA38" s="636"/>
      <c r="DB38" s="636"/>
      <c r="DC38" s="637"/>
      <c r="DD38" s="627">
        <v>5429529</v>
      </c>
      <c r="DE38" s="622"/>
      <c r="DF38" s="622"/>
      <c r="DG38" s="622"/>
      <c r="DH38" s="622"/>
      <c r="DI38" s="622"/>
      <c r="DJ38" s="622"/>
      <c r="DK38" s="623"/>
      <c r="DL38" s="627">
        <v>5276772</v>
      </c>
      <c r="DM38" s="622"/>
      <c r="DN38" s="622"/>
      <c r="DO38" s="622"/>
      <c r="DP38" s="622"/>
      <c r="DQ38" s="622"/>
      <c r="DR38" s="622"/>
      <c r="DS38" s="622"/>
      <c r="DT38" s="622"/>
      <c r="DU38" s="622"/>
      <c r="DV38" s="623"/>
      <c r="DW38" s="624">
        <v>10.5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40533</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227533</v>
      </c>
      <c r="CS39" s="634"/>
      <c r="CT39" s="634"/>
      <c r="CU39" s="634"/>
      <c r="CV39" s="634"/>
      <c r="CW39" s="634"/>
      <c r="CX39" s="634"/>
      <c r="CY39" s="635"/>
      <c r="CZ39" s="624">
        <v>0.3</v>
      </c>
      <c r="DA39" s="636"/>
      <c r="DB39" s="636"/>
      <c r="DC39" s="637"/>
      <c r="DD39" s="627">
        <v>199885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495462</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1130733</v>
      </c>
      <c r="CS40" s="622"/>
      <c r="CT40" s="622"/>
      <c r="CU40" s="622"/>
      <c r="CV40" s="622"/>
      <c r="CW40" s="622"/>
      <c r="CX40" s="622"/>
      <c r="CY40" s="623"/>
      <c r="CZ40" s="624">
        <v>1.2</v>
      </c>
      <c r="DA40" s="636"/>
      <c r="DB40" s="636"/>
      <c r="DC40" s="637"/>
      <c r="DD40" s="627">
        <v>22365</v>
      </c>
      <c r="DE40" s="622"/>
      <c r="DF40" s="622"/>
      <c r="DG40" s="622"/>
      <c r="DH40" s="622"/>
      <c r="DI40" s="622"/>
      <c r="DJ40" s="622"/>
      <c r="DK40" s="623"/>
      <c r="DL40" s="627">
        <v>22365</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97099123</v>
      </c>
      <c r="S41" s="646"/>
      <c r="T41" s="646"/>
      <c r="U41" s="646"/>
      <c r="V41" s="646"/>
      <c r="W41" s="646"/>
      <c r="X41" s="646"/>
      <c r="Y41" s="649"/>
      <c r="Z41" s="650">
        <v>100</v>
      </c>
      <c r="AA41" s="650"/>
      <c r="AB41" s="650"/>
      <c r="AC41" s="650"/>
      <c r="AD41" s="651">
        <v>49850469</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1569122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5283034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338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11658396</v>
      </c>
      <c r="CS42" s="634"/>
      <c r="CT42" s="634"/>
      <c r="CU42" s="634"/>
      <c r="CV42" s="634"/>
      <c r="CW42" s="634"/>
      <c r="CX42" s="634"/>
      <c r="CY42" s="635"/>
      <c r="CZ42" s="624">
        <v>12.8</v>
      </c>
      <c r="DA42" s="636"/>
      <c r="DB42" s="636"/>
      <c r="DC42" s="637"/>
      <c r="DD42" s="627">
        <v>4126282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549570</v>
      </c>
      <c r="CS43" s="634"/>
      <c r="CT43" s="634"/>
      <c r="CU43" s="634"/>
      <c r="CV43" s="634"/>
      <c r="CW43" s="634"/>
      <c r="CX43" s="634"/>
      <c r="CY43" s="635"/>
      <c r="CZ43" s="624">
        <v>0.6</v>
      </c>
      <c r="DA43" s="636"/>
      <c r="DB43" s="636"/>
      <c r="DC43" s="637"/>
      <c r="DD43" s="627">
        <v>549570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11658396</v>
      </c>
      <c r="CS44" s="622"/>
      <c r="CT44" s="622"/>
      <c r="CU44" s="622"/>
      <c r="CV44" s="622"/>
      <c r="CW44" s="622"/>
      <c r="CX44" s="622"/>
      <c r="CY44" s="623"/>
      <c r="CZ44" s="624">
        <v>12.8</v>
      </c>
      <c r="DA44" s="625"/>
      <c r="DB44" s="625"/>
      <c r="DC44" s="626"/>
      <c r="DD44" s="627">
        <v>4126282</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5521886</v>
      </c>
      <c r="CS45" s="634"/>
      <c r="CT45" s="634"/>
      <c r="CU45" s="634"/>
      <c r="CV45" s="634"/>
      <c r="CW45" s="634"/>
      <c r="CX45" s="634"/>
      <c r="CY45" s="635"/>
      <c r="CZ45" s="624">
        <v>6.1</v>
      </c>
      <c r="DA45" s="636"/>
      <c r="DB45" s="636"/>
      <c r="DC45" s="637"/>
      <c r="DD45" s="627">
        <v>806534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6013030</v>
      </c>
      <c r="CS46" s="622"/>
      <c r="CT46" s="622"/>
      <c r="CU46" s="622"/>
      <c r="CV46" s="622"/>
      <c r="CW46" s="622"/>
      <c r="CX46" s="622"/>
      <c r="CY46" s="623"/>
      <c r="CZ46" s="624">
        <v>6.6</v>
      </c>
      <c r="DA46" s="625"/>
      <c r="DB46" s="625"/>
      <c r="DC46" s="626"/>
      <c r="DD46" s="627">
        <v>3255974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90787737</v>
      </c>
      <c r="CS49" s="606"/>
      <c r="CT49" s="606"/>
      <c r="CU49" s="606"/>
      <c r="CV49" s="606"/>
      <c r="CW49" s="606"/>
      <c r="CX49" s="606"/>
      <c r="CY49" s="607"/>
      <c r="CZ49" s="608">
        <v>100</v>
      </c>
      <c r="DA49" s="609"/>
      <c r="DB49" s="609"/>
      <c r="DC49" s="610"/>
      <c r="DD49" s="611">
        <v>56387847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811m+ZKbbtdPAWAXofaxCnaJoYQlizZJQcSXUt3Xmd1nDbrB/mSQ4Tieql/ow0UMu8pmFEXPWte+HoctAhRsQ==" saltValue="u9thKagVjea0QNoklHqs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5" zoomScaleNormal="6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97152</v>
      </c>
      <c r="R7" s="1103"/>
      <c r="S7" s="1103"/>
      <c r="T7" s="1103"/>
      <c r="U7" s="1103"/>
      <c r="V7" s="1103">
        <v>90846</v>
      </c>
      <c r="W7" s="1103"/>
      <c r="X7" s="1103"/>
      <c r="Y7" s="1103"/>
      <c r="Z7" s="1103"/>
      <c r="AA7" s="1103">
        <v>6306</v>
      </c>
      <c r="AB7" s="1103"/>
      <c r="AC7" s="1103"/>
      <c r="AD7" s="1103"/>
      <c r="AE7" s="1104"/>
      <c r="AF7" s="1105">
        <v>3449</v>
      </c>
      <c r="AG7" s="1106"/>
      <c r="AH7" s="1106"/>
      <c r="AI7" s="1106"/>
      <c r="AJ7" s="1107"/>
      <c r="AK7" s="1108">
        <v>95</v>
      </c>
      <c r="AL7" s="1109"/>
      <c r="AM7" s="1109"/>
      <c r="AN7" s="1109"/>
      <c r="AO7" s="1109"/>
      <c r="AP7" s="1109">
        <v>53987</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557</v>
      </c>
      <c r="BT7" s="1100"/>
      <c r="BU7" s="1100"/>
      <c r="BV7" s="1100"/>
      <c r="BW7" s="1100"/>
      <c r="BX7" s="1100"/>
      <c r="BY7" s="1100"/>
      <c r="BZ7" s="1100"/>
      <c r="CA7" s="1100"/>
      <c r="CB7" s="1100"/>
      <c r="CC7" s="1100"/>
      <c r="CD7" s="1100"/>
      <c r="CE7" s="1100"/>
      <c r="CF7" s="1100"/>
      <c r="CG7" s="1112"/>
      <c r="CH7" s="1096">
        <v>0</v>
      </c>
      <c r="CI7" s="1097"/>
      <c r="CJ7" s="1097"/>
      <c r="CK7" s="1097"/>
      <c r="CL7" s="1098"/>
      <c r="CM7" s="1096">
        <v>100</v>
      </c>
      <c r="CN7" s="1097"/>
      <c r="CO7" s="1097"/>
      <c r="CP7" s="1097"/>
      <c r="CQ7" s="1098"/>
      <c r="CR7" s="1096">
        <v>55</v>
      </c>
      <c r="CS7" s="1097"/>
      <c r="CT7" s="1097"/>
      <c r="CU7" s="1097"/>
      <c r="CV7" s="1098"/>
      <c r="CW7" s="1096" t="s">
        <v>566</v>
      </c>
      <c r="CX7" s="1097"/>
      <c r="CY7" s="1097"/>
      <c r="CZ7" s="1097"/>
      <c r="DA7" s="1098"/>
      <c r="DB7" s="1096" t="s">
        <v>568</v>
      </c>
      <c r="DC7" s="1097"/>
      <c r="DD7" s="1097"/>
      <c r="DE7" s="1097"/>
      <c r="DF7" s="1098"/>
      <c r="DG7" s="1096" t="s">
        <v>556</v>
      </c>
      <c r="DH7" s="1097"/>
      <c r="DI7" s="1097"/>
      <c r="DJ7" s="1097"/>
      <c r="DK7" s="1098"/>
      <c r="DL7" s="1096" t="s">
        <v>556</v>
      </c>
      <c r="DM7" s="1097"/>
      <c r="DN7" s="1097"/>
      <c r="DO7" s="1097"/>
      <c r="DP7" s="1098"/>
      <c r="DQ7" s="1096" t="s">
        <v>556</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87</v>
      </c>
      <c r="R8" s="1039"/>
      <c r="S8" s="1039"/>
      <c r="T8" s="1039"/>
      <c r="U8" s="1039"/>
      <c r="V8" s="1039">
        <v>82</v>
      </c>
      <c r="W8" s="1039"/>
      <c r="X8" s="1039"/>
      <c r="Y8" s="1039"/>
      <c r="Z8" s="1039"/>
      <c r="AA8" s="1039">
        <v>5</v>
      </c>
      <c r="AB8" s="1039"/>
      <c r="AC8" s="1039"/>
      <c r="AD8" s="1039"/>
      <c r="AE8" s="1040"/>
      <c r="AF8" s="1035">
        <v>3</v>
      </c>
      <c r="AG8" s="1036"/>
      <c r="AH8" s="1036"/>
      <c r="AI8" s="1036"/>
      <c r="AJ8" s="1037"/>
      <c r="AK8" s="1080" t="s">
        <v>567</v>
      </c>
      <c r="AL8" s="1081"/>
      <c r="AM8" s="1081"/>
      <c r="AN8" s="1081"/>
      <c r="AO8" s="1081"/>
      <c r="AP8" s="1081">
        <v>115</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558</v>
      </c>
      <c r="BT8" s="993"/>
      <c r="BU8" s="993"/>
      <c r="BV8" s="993"/>
      <c r="BW8" s="993"/>
      <c r="BX8" s="993"/>
      <c r="BY8" s="993"/>
      <c r="BZ8" s="993"/>
      <c r="CA8" s="993"/>
      <c r="CB8" s="993"/>
      <c r="CC8" s="993"/>
      <c r="CD8" s="993"/>
      <c r="CE8" s="993"/>
      <c r="CF8" s="993"/>
      <c r="CG8" s="1014"/>
      <c r="CH8" s="989">
        <v>7</v>
      </c>
      <c r="CI8" s="990"/>
      <c r="CJ8" s="990"/>
      <c r="CK8" s="990"/>
      <c r="CL8" s="991"/>
      <c r="CM8" s="989">
        <v>120</v>
      </c>
      <c r="CN8" s="990"/>
      <c r="CO8" s="990"/>
      <c r="CP8" s="990"/>
      <c r="CQ8" s="991"/>
      <c r="CR8" s="989">
        <v>11</v>
      </c>
      <c r="CS8" s="990"/>
      <c r="CT8" s="990"/>
      <c r="CU8" s="990"/>
      <c r="CV8" s="991"/>
      <c r="CW8" s="989">
        <v>52</v>
      </c>
      <c r="CX8" s="990"/>
      <c r="CY8" s="990"/>
      <c r="CZ8" s="990"/>
      <c r="DA8" s="991"/>
      <c r="DB8" s="989" t="s">
        <v>566</v>
      </c>
      <c r="DC8" s="990"/>
      <c r="DD8" s="990"/>
      <c r="DE8" s="990"/>
      <c r="DF8" s="991"/>
      <c r="DG8" s="989" t="s">
        <v>556</v>
      </c>
      <c r="DH8" s="990"/>
      <c r="DI8" s="990"/>
      <c r="DJ8" s="990"/>
      <c r="DK8" s="991"/>
      <c r="DL8" s="989" t="s">
        <v>556</v>
      </c>
      <c r="DM8" s="990"/>
      <c r="DN8" s="990"/>
      <c r="DO8" s="990"/>
      <c r="DP8" s="991"/>
      <c r="DQ8" s="989" t="s">
        <v>556</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559</v>
      </c>
      <c r="BT9" s="993"/>
      <c r="BU9" s="993"/>
      <c r="BV9" s="993"/>
      <c r="BW9" s="993"/>
      <c r="BX9" s="993"/>
      <c r="BY9" s="993"/>
      <c r="BZ9" s="993"/>
      <c r="CA9" s="993"/>
      <c r="CB9" s="993"/>
      <c r="CC9" s="993"/>
      <c r="CD9" s="993"/>
      <c r="CE9" s="993"/>
      <c r="CF9" s="993"/>
      <c r="CG9" s="1014"/>
      <c r="CH9" s="989">
        <v>3</v>
      </c>
      <c r="CI9" s="990"/>
      <c r="CJ9" s="990"/>
      <c r="CK9" s="990"/>
      <c r="CL9" s="991"/>
      <c r="CM9" s="989">
        <v>115</v>
      </c>
      <c r="CN9" s="990"/>
      <c r="CO9" s="990"/>
      <c r="CP9" s="990"/>
      <c r="CQ9" s="991"/>
      <c r="CR9" s="989">
        <v>21</v>
      </c>
      <c r="CS9" s="990"/>
      <c r="CT9" s="990"/>
      <c r="CU9" s="990"/>
      <c r="CV9" s="991"/>
      <c r="CW9" s="989" t="s">
        <v>566</v>
      </c>
      <c r="CX9" s="990"/>
      <c r="CY9" s="990"/>
      <c r="CZ9" s="990"/>
      <c r="DA9" s="991"/>
      <c r="DB9" s="989" t="s">
        <v>566</v>
      </c>
      <c r="DC9" s="990"/>
      <c r="DD9" s="990"/>
      <c r="DE9" s="990"/>
      <c r="DF9" s="991"/>
      <c r="DG9" s="989" t="s">
        <v>556</v>
      </c>
      <c r="DH9" s="990"/>
      <c r="DI9" s="990"/>
      <c r="DJ9" s="990"/>
      <c r="DK9" s="991"/>
      <c r="DL9" s="989" t="s">
        <v>556</v>
      </c>
      <c r="DM9" s="990"/>
      <c r="DN9" s="990"/>
      <c r="DO9" s="990"/>
      <c r="DP9" s="991"/>
      <c r="DQ9" s="989" t="s">
        <v>556</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560</v>
      </c>
      <c r="BT10" s="993"/>
      <c r="BU10" s="993"/>
      <c r="BV10" s="993"/>
      <c r="BW10" s="993"/>
      <c r="BX10" s="993"/>
      <c r="BY10" s="993"/>
      <c r="BZ10" s="993"/>
      <c r="CA10" s="993"/>
      <c r="CB10" s="993"/>
      <c r="CC10" s="993"/>
      <c r="CD10" s="993"/>
      <c r="CE10" s="993"/>
      <c r="CF10" s="993"/>
      <c r="CG10" s="1014"/>
      <c r="CH10" s="989">
        <v>1</v>
      </c>
      <c r="CI10" s="990"/>
      <c r="CJ10" s="990"/>
      <c r="CK10" s="990"/>
      <c r="CL10" s="991"/>
      <c r="CM10" s="989">
        <v>47</v>
      </c>
      <c r="CN10" s="990"/>
      <c r="CO10" s="990"/>
      <c r="CP10" s="990"/>
      <c r="CQ10" s="991"/>
      <c r="CR10" s="989">
        <v>3</v>
      </c>
      <c r="CS10" s="990"/>
      <c r="CT10" s="990"/>
      <c r="CU10" s="990"/>
      <c r="CV10" s="991"/>
      <c r="CW10" s="989">
        <v>242</v>
      </c>
      <c r="CX10" s="990"/>
      <c r="CY10" s="990"/>
      <c r="CZ10" s="990"/>
      <c r="DA10" s="991"/>
      <c r="DB10" s="989" t="s">
        <v>566</v>
      </c>
      <c r="DC10" s="990"/>
      <c r="DD10" s="990"/>
      <c r="DE10" s="990"/>
      <c r="DF10" s="991"/>
      <c r="DG10" s="989" t="s">
        <v>556</v>
      </c>
      <c r="DH10" s="990"/>
      <c r="DI10" s="990"/>
      <c r="DJ10" s="990"/>
      <c r="DK10" s="991"/>
      <c r="DL10" s="989" t="s">
        <v>556</v>
      </c>
      <c r="DM10" s="990"/>
      <c r="DN10" s="990"/>
      <c r="DO10" s="990"/>
      <c r="DP10" s="991"/>
      <c r="DQ10" s="989" t="s">
        <v>556</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561</v>
      </c>
      <c r="BT11" s="993"/>
      <c r="BU11" s="993"/>
      <c r="BV11" s="993"/>
      <c r="BW11" s="993"/>
      <c r="BX11" s="993"/>
      <c r="BY11" s="993"/>
      <c r="BZ11" s="993"/>
      <c r="CA11" s="993"/>
      <c r="CB11" s="993"/>
      <c r="CC11" s="993"/>
      <c r="CD11" s="993"/>
      <c r="CE11" s="993"/>
      <c r="CF11" s="993"/>
      <c r="CG11" s="1014"/>
      <c r="CH11" s="989" t="s">
        <v>556</v>
      </c>
      <c r="CI11" s="990"/>
      <c r="CJ11" s="990"/>
      <c r="CK11" s="990"/>
      <c r="CL11" s="991"/>
      <c r="CM11" s="989" t="s">
        <v>556</v>
      </c>
      <c r="CN11" s="990"/>
      <c r="CO11" s="990"/>
      <c r="CP11" s="990"/>
      <c r="CQ11" s="991"/>
      <c r="CR11" s="989">
        <v>2</v>
      </c>
      <c r="CS11" s="990"/>
      <c r="CT11" s="990"/>
      <c r="CU11" s="990"/>
      <c r="CV11" s="991"/>
      <c r="CW11" s="989" t="s">
        <v>566</v>
      </c>
      <c r="CX11" s="990"/>
      <c r="CY11" s="990"/>
      <c r="CZ11" s="990"/>
      <c r="DA11" s="991"/>
      <c r="DB11" s="989" t="s">
        <v>569</v>
      </c>
      <c r="DC11" s="990"/>
      <c r="DD11" s="990"/>
      <c r="DE11" s="990"/>
      <c r="DF11" s="991"/>
      <c r="DG11" s="989" t="s">
        <v>556</v>
      </c>
      <c r="DH11" s="990"/>
      <c r="DI11" s="990"/>
      <c r="DJ11" s="990"/>
      <c r="DK11" s="991"/>
      <c r="DL11" s="989" t="s">
        <v>556</v>
      </c>
      <c r="DM11" s="990"/>
      <c r="DN11" s="990"/>
      <c r="DO11" s="990"/>
      <c r="DP11" s="991"/>
      <c r="DQ11" s="989" t="s">
        <v>556</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562</v>
      </c>
      <c r="BT12" s="993"/>
      <c r="BU12" s="993"/>
      <c r="BV12" s="993"/>
      <c r="BW12" s="993"/>
      <c r="BX12" s="993"/>
      <c r="BY12" s="993"/>
      <c r="BZ12" s="993"/>
      <c r="CA12" s="993"/>
      <c r="CB12" s="993"/>
      <c r="CC12" s="993"/>
      <c r="CD12" s="993"/>
      <c r="CE12" s="993"/>
      <c r="CF12" s="993"/>
      <c r="CG12" s="1014"/>
      <c r="CH12" s="989">
        <v>-12</v>
      </c>
      <c r="CI12" s="990"/>
      <c r="CJ12" s="990"/>
      <c r="CK12" s="990"/>
      <c r="CL12" s="991"/>
      <c r="CM12" s="989">
        <v>150</v>
      </c>
      <c r="CN12" s="990"/>
      <c r="CO12" s="990"/>
      <c r="CP12" s="990"/>
      <c r="CQ12" s="991"/>
      <c r="CR12" s="989">
        <v>101</v>
      </c>
      <c r="CS12" s="990"/>
      <c r="CT12" s="990"/>
      <c r="CU12" s="990"/>
      <c r="CV12" s="991"/>
      <c r="CW12" s="989" t="s">
        <v>566</v>
      </c>
      <c r="CX12" s="990"/>
      <c r="CY12" s="990"/>
      <c r="CZ12" s="990"/>
      <c r="DA12" s="991"/>
      <c r="DB12" s="989" t="s">
        <v>566</v>
      </c>
      <c r="DC12" s="990"/>
      <c r="DD12" s="990"/>
      <c r="DE12" s="990"/>
      <c r="DF12" s="991"/>
      <c r="DG12" s="989" t="s">
        <v>556</v>
      </c>
      <c r="DH12" s="990"/>
      <c r="DI12" s="990"/>
      <c r="DJ12" s="990"/>
      <c r="DK12" s="991"/>
      <c r="DL12" s="989" t="s">
        <v>556</v>
      </c>
      <c r="DM12" s="990"/>
      <c r="DN12" s="990"/>
      <c r="DO12" s="990"/>
      <c r="DP12" s="991"/>
      <c r="DQ12" s="989" t="s">
        <v>556</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563</v>
      </c>
      <c r="BT13" s="993"/>
      <c r="BU13" s="993"/>
      <c r="BV13" s="993"/>
      <c r="BW13" s="993"/>
      <c r="BX13" s="993"/>
      <c r="BY13" s="993"/>
      <c r="BZ13" s="993"/>
      <c r="CA13" s="993"/>
      <c r="CB13" s="993"/>
      <c r="CC13" s="993"/>
      <c r="CD13" s="993"/>
      <c r="CE13" s="993"/>
      <c r="CF13" s="993"/>
      <c r="CG13" s="1014"/>
      <c r="CH13" s="989">
        <v>22</v>
      </c>
      <c r="CI13" s="990"/>
      <c r="CJ13" s="990"/>
      <c r="CK13" s="990"/>
      <c r="CL13" s="991"/>
      <c r="CM13" s="989">
        <v>276</v>
      </c>
      <c r="CN13" s="990"/>
      <c r="CO13" s="990"/>
      <c r="CP13" s="990"/>
      <c r="CQ13" s="991"/>
      <c r="CR13" s="989">
        <v>2</v>
      </c>
      <c r="CS13" s="990"/>
      <c r="CT13" s="990"/>
      <c r="CU13" s="990"/>
      <c r="CV13" s="991"/>
      <c r="CW13" s="989">
        <v>37</v>
      </c>
      <c r="CX13" s="990"/>
      <c r="CY13" s="990"/>
      <c r="CZ13" s="990"/>
      <c r="DA13" s="991"/>
      <c r="DB13" s="989" t="s">
        <v>570</v>
      </c>
      <c r="DC13" s="990"/>
      <c r="DD13" s="990"/>
      <c r="DE13" s="990"/>
      <c r="DF13" s="991"/>
      <c r="DG13" s="989" t="s">
        <v>556</v>
      </c>
      <c r="DH13" s="990"/>
      <c r="DI13" s="990"/>
      <c r="DJ13" s="990"/>
      <c r="DK13" s="991"/>
      <c r="DL13" s="989" t="s">
        <v>556</v>
      </c>
      <c r="DM13" s="990"/>
      <c r="DN13" s="990"/>
      <c r="DO13" s="990"/>
      <c r="DP13" s="991"/>
      <c r="DQ13" s="989" t="s">
        <v>556</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564</v>
      </c>
      <c r="BT14" s="993"/>
      <c r="BU14" s="993"/>
      <c r="BV14" s="993"/>
      <c r="BW14" s="993"/>
      <c r="BX14" s="993"/>
      <c r="BY14" s="993"/>
      <c r="BZ14" s="993"/>
      <c r="CA14" s="993"/>
      <c r="CB14" s="993"/>
      <c r="CC14" s="993"/>
      <c r="CD14" s="993"/>
      <c r="CE14" s="993"/>
      <c r="CF14" s="993"/>
      <c r="CG14" s="1014"/>
      <c r="CH14" s="989" t="s">
        <v>556</v>
      </c>
      <c r="CI14" s="990"/>
      <c r="CJ14" s="990"/>
      <c r="CK14" s="990"/>
      <c r="CL14" s="991"/>
      <c r="CM14" s="989" t="s">
        <v>556</v>
      </c>
      <c r="CN14" s="990"/>
      <c r="CO14" s="990"/>
      <c r="CP14" s="990"/>
      <c r="CQ14" s="991"/>
      <c r="CR14" s="989">
        <v>10</v>
      </c>
      <c r="CS14" s="990"/>
      <c r="CT14" s="990"/>
      <c r="CU14" s="990"/>
      <c r="CV14" s="991"/>
      <c r="CW14" s="989" t="s">
        <v>571</v>
      </c>
      <c r="CX14" s="990"/>
      <c r="CY14" s="990"/>
      <c r="CZ14" s="990"/>
      <c r="DA14" s="991"/>
      <c r="DB14" s="989" t="s">
        <v>571</v>
      </c>
      <c r="DC14" s="990"/>
      <c r="DD14" s="990"/>
      <c r="DE14" s="990"/>
      <c r="DF14" s="991"/>
      <c r="DG14" s="989" t="s">
        <v>556</v>
      </c>
      <c r="DH14" s="990"/>
      <c r="DI14" s="990"/>
      <c r="DJ14" s="990"/>
      <c r="DK14" s="991"/>
      <c r="DL14" s="989" t="s">
        <v>556</v>
      </c>
      <c r="DM14" s="990"/>
      <c r="DN14" s="990"/>
      <c r="DO14" s="990"/>
      <c r="DP14" s="991"/>
      <c r="DQ14" s="989" t="s">
        <v>556</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t="s">
        <v>577</v>
      </c>
      <c r="BS15" s="992" t="s">
        <v>565</v>
      </c>
      <c r="BT15" s="993"/>
      <c r="BU15" s="993"/>
      <c r="BV15" s="993"/>
      <c r="BW15" s="993"/>
      <c r="BX15" s="993"/>
      <c r="BY15" s="993"/>
      <c r="BZ15" s="993"/>
      <c r="CA15" s="993"/>
      <c r="CB15" s="993"/>
      <c r="CC15" s="993"/>
      <c r="CD15" s="993"/>
      <c r="CE15" s="993"/>
      <c r="CF15" s="993"/>
      <c r="CG15" s="1014"/>
      <c r="CH15" s="989">
        <v>-7</v>
      </c>
      <c r="CI15" s="990"/>
      <c r="CJ15" s="990"/>
      <c r="CK15" s="990"/>
      <c r="CL15" s="991"/>
      <c r="CM15" s="989">
        <v>615</v>
      </c>
      <c r="CN15" s="990"/>
      <c r="CO15" s="990"/>
      <c r="CP15" s="990"/>
      <c r="CQ15" s="991"/>
      <c r="CR15" s="989">
        <v>110</v>
      </c>
      <c r="CS15" s="990"/>
      <c r="CT15" s="990"/>
      <c r="CU15" s="990"/>
      <c r="CV15" s="991"/>
      <c r="CW15" s="989">
        <v>12</v>
      </c>
      <c r="CX15" s="990"/>
      <c r="CY15" s="990"/>
      <c r="CZ15" s="990"/>
      <c r="DA15" s="991"/>
      <c r="DB15" s="989" t="s">
        <v>568</v>
      </c>
      <c r="DC15" s="990"/>
      <c r="DD15" s="990"/>
      <c r="DE15" s="990"/>
      <c r="DF15" s="991"/>
      <c r="DG15" s="989">
        <v>1224</v>
      </c>
      <c r="DH15" s="990"/>
      <c r="DI15" s="990"/>
      <c r="DJ15" s="990"/>
      <c r="DK15" s="991"/>
      <c r="DL15" s="989" t="s">
        <v>556</v>
      </c>
      <c r="DM15" s="990"/>
      <c r="DN15" s="990"/>
      <c r="DO15" s="990"/>
      <c r="DP15" s="991"/>
      <c r="DQ15" s="989" t="s">
        <v>556</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97236</v>
      </c>
      <c r="R23" s="1061"/>
      <c r="S23" s="1061"/>
      <c r="T23" s="1061"/>
      <c r="U23" s="1061"/>
      <c r="V23" s="1061">
        <v>90924</v>
      </c>
      <c r="W23" s="1061"/>
      <c r="X23" s="1061"/>
      <c r="Y23" s="1061"/>
      <c r="Z23" s="1061"/>
      <c r="AA23" s="1061">
        <v>6311</v>
      </c>
      <c r="AB23" s="1061"/>
      <c r="AC23" s="1061"/>
      <c r="AD23" s="1061"/>
      <c r="AE23" s="1068"/>
      <c r="AF23" s="1069">
        <v>3452</v>
      </c>
      <c r="AG23" s="1061"/>
      <c r="AH23" s="1061"/>
      <c r="AI23" s="1061"/>
      <c r="AJ23" s="1070"/>
      <c r="AK23" s="1071"/>
      <c r="AL23" s="1072"/>
      <c r="AM23" s="1072"/>
      <c r="AN23" s="1072"/>
      <c r="AO23" s="1072"/>
      <c r="AP23" s="1061">
        <v>54102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20003</v>
      </c>
      <c r="R28" s="1051"/>
      <c r="S28" s="1051"/>
      <c r="T28" s="1051"/>
      <c r="U28" s="1051"/>
      <c r="V28" s="1051">
        <v>19849</v>
      </c>
      <c r="W28" s="1051"/>
      <c r="X28" s="1051"/>
      <c r="Y28" s="1051"/>
      <c r="Z28" s="1051"/>
      <c r="AA28" s="1051">
        <v>154</v>
      </c>
      <c r="AB28" s="1051"/>
      <c r="AC28" s="1051"/>
      <c r="AD28" s="1051"/>
      <c r="AE28" s="1052"/>
      <c r="AF28" s="1053">
        <v>154</v>
      </c>
      <c r="AG28" s="1051"/>
      <c r="AH28" s="1051"/>
      <c r="AI28" s="1051"/>
      <c r="AJ28" s="1054"/>
      <c r="AK28" s="1042">
        <v>1569</v>
      </c>
      <c r="AL28" s="1043"/>
      <c r="AM28" s="1043"/>
      <c r="AN28" s="1043"/>
      <c r="AO28" s="1043"/>
      <c r="AP28" s="1043" t="s">
        <v>549</v>
      </c>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3023</v>
      </c>
      <c r="R29" s="1039"/>
      <c r="S29" s="1039"/>
      <c r="T29" s="1039"/>
      <c r="U29" s="1039"/>
      <c r="V29" s="1039">
        <v>3013</v>
      </c>
      <c r="W29" s="1039"/>
      <c r="X29" s="1039"/>
      <c r="Y29" s="1039"/>
      <c r="Z29" s="1039"/>
      <c r="AA29" s="1039">
        <v>10</v>
      </c>
      <c r="AB29" s="1039"/>
      <c r="AC29" s="1039"/>
      <c r="AD29" s="1039"/>
      <c r="AE29" s="1040"/>
      <c r="AF29" s="1035">
        <v>10</v>
      </c>
      <c r="AG29" s="1036"/>
      <c r="AH29" s="1036"/>
      <c r="AI29" s="1036"/>
      <c r="AJ29" s="1037"/>
      <c r="AK29" s="980">
        <v>562</v>
      </c>
      <c r="AL29" s="971"/>
      <c r="AM29" s="971"/>
      <c r="AN29" s="971"/>
      <c r="AO29" s="971"/>
      <c r="AP29" s="971" t="s">
        <v>549</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18219</v>
      </c>
      <c r="R30" s="1039"/>
      <c r="S30" s="1039"/>
      <c r="T30" s="1039"/>
      <c r="U30" s="1039"/>
      <c r="V30" s="1039">
        <v>17326</v>
      </c>
      <c r="W30" s="1039"/>
      <c r="X30" s="1039"/>
      <c r="Y30" s="1039"/>
      <c r="Z30" s="1039"/>
      <c r="AA30" s="1039">
        <v>893</v>
      </c>
      <c r="AB30" s="1039"/>
      <c r="AC30" s="1039"/>
      <c r="AD30" s="1039"/>
      <c r="AE30" s="1040"/>
      <c r="AF30" s="1035">
        <v>893</v>
      </c>
      <c r="AG30" s="1036"/>
      <c r="AH30" s="1036"/>
      <c r="AI30" s="1036"/>
      <c r="AJ30" s="1037"/>
      <c r="AK30" s="980">
        <v>2607</v>
      </c>
      <c r="AL30" s="971"/>
      <c r="AM30" s="971"/>
      <c r="AN30" s="971"/>
      <c r="AO30" s="971"/>
      <c r="AP30" s="971" t="s">
        <v>549</v>
      </c>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3929</v>
      </c>
      <c r="R31" s="1039"/>
      <c r="S31" s="1039"/>
      <c r="T31" s="1039"/>
      <c r="U31" s="1039"/>
      <c r="V31" s="1039">
        <v>3837</v>
      </c>
      <c r="W31" s="1039"/>
      <c r="X31" s="1039"/>
      <c r="Y31" s="1039"/>
      <c r="Z31" s="1039"/>
      <c r="AA31" s="1039">
        <v>93</v>
      </c>
      <c r="AB31" s="1039"/>
      <c r="AC31" s="1039"/>
      <c r="AD31" s="1039"/>
      <c r="AE31" s="1040"/>
      <c r="AF31" s="1035">
        <v>926</v>
      </c>
      <c r="AG31" s="1036"/>
      <c r="AH31" s="1036"/>
      <c r="AI31" s="1036"/>
      <c r="AJ31" s="1037"/>
      <c r="AK31" s="980">
        <v>1979</v>
      </c>
      <c r="AL31" s="971"/>
      <c r="AM31" s="971"/>
      <c r="AN31" s="971"/>
      <c r="AO31" s="971"/>
      <c r="AP31" s="971">
        <v>25147</v>
      </c>
      <c r="AQ31" s="971"/>
      <c r="AR31" s="971"/>
      <c r="AS31" s="971"/>
      <c r="AT31" s="971"/>
      <c r="AU31" s="971">
        <v>19992</v>
      </c>
      <c r="AV31" s="971"/>
      <c r="AW31" s="971"/>
      <c r="AX31" s="971"/>
      <c r="AY31" s="971"/>
      <c r="AZ31" s="1041"/>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256</v>
      </c>
      <c r="R32" s="1039"/>
      <c r="S32" s="1039"/>
      <c r="T32" s="1039"/>
      <c r="U32" s="1039"/>
      <c r="V32" s="1039">
        <v>243</v>
      </c>
      <c r="W32" s="1039"/>
      <c r="X32" s="1039"/>
      <c r="Y32" s="1039"/>
      <c r="Z32" s="1039"/>
      <c r="AA32" s="1039">
        <v>13</v>
      </c>
      <c r="AB32" s="1039"/>
      <c r="AC32" s="1039"/>
      <c r="AD32" s="1039"/>
      <c r="AE32" s="1040"/>
      <c r="AF32" s="1035">
        <v>13</v>
      </c>
      <c r="AG32" s="1036"/>
      <c r="AH32" s="1036"/>
      <c r="AI32" s="1036"/>
      <c r="AJ32" s="1037"/>
      <c r="AK32" s="980" t="s">
        <v>549</v>
      </c>
      <c r="AL32" s="971"/>
      <c r="AM32" s="971"/>
      <c r="AN32" s="971"/>
      <c r="AO32" s="971"/>
      <c r="AP32" s="971" t="s">
        <v>549</v>
      </c>
      <c r="AQ32" s="971"/>
      <c r="AR32" s="971"/>
      <c r="AS32" s="971"/>
      <c r="AT32" s="971"/>
      <c r="AU32" s="971"/>
      <c r="AV32" s="971"/>
      <c r="AW32" s="971"/>
      <c r="AX32" s="971"/>
      <c r="AY32" s="971"/>
      <c r="AZ32" s="1041"/>
      <c r="BA32" s="1041"/>
      <c r="BB32" s="1041"/>
      <c r="BC32" s="1041"/>
      <c r="BD32" s="1041"/>
      <c r="BE32" s="972" t="s">
        <v>395</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1995</v>
      </c>
      <c r="AG63" s="959"/>
      <c r="AH63" s="959"/>
      <c r="AI63" s="959"/>
      <c r="AJ63" s="1022"/>
      <c r="AK63" s="1023"/>
      <c r="AL63" s="963"/>
      <c r="AM63" s="963"/>
      <c r="AN63" s="963"/>
      <c r="AO63" s="963"/>
      <c r="AP63" s="959">
        <v>25147</v>
      </c>
      <c r="AQ63" s="959"/>
      <c r="AR63" s="959"/>
      <c r="AS63" s="959"/>
      <c r="AT63" s="959"/>
      <c r="AU63" s="959">
        <v>19992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3648</v>
      </c>
      <c r="R68" s="982"/>
      <c r="S68" s="982"/>
      <c r="T68" s="982"/>
      <c r="U68" s="982"/>
      <c r="V68" s="982">
        <v>3020</v>
      </c>
      <c r="W68" s="982"/>
      <c r="X68" s="982"/>
      <c r="Y68" s="982"/>
      <c r="Z68" s="982"/>
      <c r="AA68" s="982">
        <v>628</v>
      </c>
      <c r="AB68" s="982"/>
      <c r="AC68" s="982"/>
      <c r="AD68" s="982"/>
      <c r="AE68" s="982"/>
      <c r="AF68" s="982">
        <v>507</v>
      </c>
      <c r="AG68" s="982"/>
      <c r="AH68" s="982"/>
      <c r="AI68" s="982"/>
      <c r="AJ68" s="982"/>
      <c r="AK68" s="982" t="s">
        <v>556</v>
      </c>
      <c r="AL68" s="982"/>
      <c r="AM68" s="982"/>
      <c r="AN68" s="982"/>
      <c r="AO68" s="982"/>
      <c r="AP68" s="982">
        <v>12811</v>
      </c>
      <c r="AQ68" s="982"/>
      <c r="AR68" s="982"/>
      <c r="AS68" s="982"/>
      <c r="AT68" s="982"/>
      <c r="AU68" s="982">
        <v>8781</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4231</v>
      </c>
      <c r="R69" s="971"/>
      <c r="S69" s="971"/>
      <c r="T69" s="971"/>
      <c r="U69" s="971"/>
      <c r="V69" s="971">
        <v>3817</v>
      </c>
      <c r="W69" s="971"/>
      <c r="X69" s="971"/>
      <c r="Y69" s="971"/>
      <c r="Z69" s="971"/>
      <c r="AA69" s="971">
        <v>414</v>
      </c>
      <c r="AB69" s="971"/>
      <c r="AC69" s="971"/>
      <c r="AD69" s="971"/>
      <c r="AE69" s="971"/>
      <c r="AF69" s="971">
        <v>414</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176</v>
      </c>
      <c r="R70" s="971"/>
      <c r="S70" s="971"/>
      <c r="T70" s="971"/>
      <c r="U70" s="971"/>
      <c r="V70" s="971">
        <v>142</v>
      </c>
      <c r="W70" s="971"/>
      <c r="X70" s="971"/>
      <c r="Y70" s="971"/>
      <c r="Z70" s="971"/>
      <c r="AA70" s="971">
        <v>34</v>
      </c>
      <c r="AB70" s="971"/>
      <c r="AC70" s="971"/>
      <c r="AD70" s="971"/>
      <c r="AE70" s="971"/>
      <c r="AF70" s="971">
        <v>34</v>
      </c>
      <c r="AG70" s="971"/>
      <c r="AH70" s="971"/>
      <c r="AI70" s="971"/>
      <c r="AJ70" s="971"/>
      <c r="AK70" s="971">
        <v>19</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141</v>
      </c>
      <c r="R71" s="971"/>
      <c r="S71" s="971"/>
      <c r="T71" s="971"/>
      <c r="U71" s="971"/>
      <c r="V71" s="971">
        <v>131</v>
      </c>
      <c r="W71" s="971"/>
      <c r="X71" s="971"/>
      <c r="Y71" s="971"/>
      <c r="Z71" s="971"/>
      <c r="AA71" s="971">
        <v>10</v>
      </c>
      <c r="AB71" s="971"/>
      <c r="AC71" s="971"/>
      <c r="AD71" s="971"/>
      <c r="AE71" s="971"/>
      <c r="AF71" s="971">
        <v>10</v>
      </c>
      <c r="AG71" s="971"/>
      <c r="AH71" s="971"/>
      <c r="AI71" s="971"/>
      <c r="AJ71" s="971"/>
      <c r="AK71" s="971">
        <v>5</v>
      </c>
      <c r="AL71" s="971"/>
      <c r="AM71" s="971"/>
      <c r="AN71" s="971"/>
      <c r="AO71" s="971"/>
      <c r="AP71" s="971" t="s">
        <v>556</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265484</v>
      </c>
      <c r="R72" s="971"/>
      <c r="S72" s="971"/>
      <c r="T72" s="971"/>
      <c r="U72" s="971"/>
      <c r="V72" s="971">
        <v>260529</v>
      </c>
      <c r="W72" s="971"/>
      <c r="X72" s="971"/>
      <c r="Y72" s="971"/>
      <c r="Z72" s="971"/>
      <c r="AA72" s="971">
        <v>4955</v>
      </c>
      <c r="AB72" s="971"/>
      <c r="AC72" s="971"/>
      <c r="AD72" s="971"/>
      <c r="AE72" s="971"/>
      <c r="AF72" s="971">
        <v>4502</v>
      </c>
      <c r="AG72" s="971"/>
      <c r="AH72" s="971"/>
      <c r="AI72" s="971"/>
      <c r="AJ72" s="971"/>
      <c r="AK72" s="971">
        <v>2205</v>
      </c>
      <c r="AL72" s="971"/>
      <c r="AM72" s="971"/>
      <c r="AN72" s="971"/>
      <c r="AO72" s="971"/>
      <c r="AP72" s="971" t="s">
        <v>556</v>
      </c>
      <c r="AQ72" s="971"/>
      <c r="AR72" s="971"/>
      <c r="AS72" s="971"/>
      <c r="AT72" s="971"/>
      <c r="AU72" s="971" t="s">
        <v>556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9994</v>
      </c>
      <c r="R73" s="971"/>
      <c r="S73" s="971"/>
      <c r="T73" s="971"/>
      <c r="U73" s="971"/>
      <c r="V73" s="971">
        <v>8720</v>
      </c>
      <c r="W73" s="971"/>
      <c r="X73" s="971"/>
      <c r="Y73" s="971"/>
      <c r="Z73" s="971"/>
      <c r="AA73" s="971">
        <v>1274</v>
      </c>
      <c r="AB73" s="971"/>
      <c r="AC73" s="971"/>
      <c r="AD73" s="971"/>
      <c r="AE73" s="971"/>
      <c r="AF73" s="971">
        <v>5128</v>
      </c>
      <c r="AG73" s="971"/>
      <c r="AH73" s="971"/>
      <c r="AI73" s="971"/>
      <c r="AJ73" s="971"/>
      <c r="AK73" s="971">
        <v>42</v>
      </c>
      <c r="AL73" s="971"/>
      <c r="AM73" s="971"/>
      <c r="AN73" s="971"/>
      <c r="AO73" s="971"/>
      <c r="AP73" s="971">
        <v>27193</v>
      </c>
      <c r="AQ73" s="971"/>
      <c r="AR73" s="971"/>
      <c r="AS73" s="971"/>
      <c r="AT73" s="971"/>
      <c r="AU73" s="971" t="s">
        <v>556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10594</v>
      </c>
      <c r="AG88" s="959"/>
      <c r="AH88" s="959"/>
      <c r="AI88" s="959"/>
      <c r="AJ88" s="959"/>
      <c r="AK88" s="963"/>
      <c r="AL88" s="963"/>
      <c r="AM88" s="963"/>
      <c r="AN88" s="963"/>
      <c r="AO88" s="963"/>
      <c r="AP88" s="959">
        <v>40004</v>
      </c>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315</v>
      </c>
      <c r="CS102" s="953"/>
      <c r="CT102" s="953"/>
      <c r="CU102" s="953"/>
      <c r="CV102" s="954"/>
      <c r="CW102" s="952">
        <v>344</v>
      </c>
      <c r="CX102" s="953"/>
      <c r="CY102" s="953"/>
      <c r="CZ102" s="953"/>
      <c r="DA102" s="954"/>
      <c r="DB102" s="952" t="s">
        <v>578</v>
      </c>
      <c r="DC102" s="953"/>
      <c r="DD102" s="953"/>
      <c r="DE102" s="953"/>
      <c r="DF102" s="954"/>
      <c r="DG102" s="952">
        <v>1224</v>
      </c>
      <c r="DH102" s="953"/>
      <c r="DI102" s="953"/>
      <c r="DJ102" s="953"/>
      <c r="DK102" s="954"/>
      <c r="DL102" s="952" t="s">
        <v>566</v>
      </c>
      <c r="DM102" s="953"/>
      <c r="DN102" s="953"/>
      <c r="DO102" s="953"/>
      <c r="DP102" s="954"/>
      <c r="DQ102" s="952" t="s">
        <v>566</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30"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7404391</v>
      </c>
      <c r="AB110" s="889"/>
      <c r="AC110" s="889"/>
      <c r="AD110" s="889"/>
      <c r="AE110" s="890"/>
      <c r="AF110" s="891">
        <v>7303699</v>
      </c>
      <c r="AG110" s="889"/>
      <c r="AH110" s="889"/>
      <c r="AI110" s="889"/>
      <c r="AJ110" s="890"/>
      <c r="AK110" s="891">
        <v>6372958</v>
      </c>
      <c r="AL110" s="889"/>
      <c r="AM110" s="889"/>
      <c r="AN110" s="889"/>
      <c r="AO110" s="890"/>
      <c r="AP110" s="892">
        <v>15.2</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58967999</v>
      </c>
      <c r="BR110" s="842"/>
      <c r="BS110" s="842"/>
      <c r="BT110" s="842"/>
      <c r="BU110" s="842"/>
      <c r="BV110" s="842">
        <v>56360528</v>
      </c>
      <c r="BW110" s="842"/>
      <c r="BX110" s="842"/>
      <c r="BY110" s="842"/>
      <c r="BZ110" s="842"/>
      <c r="CA110" s="842">
        <v>54102105</v>
      </c>
      <c r="CB110" s="842"/>
      <c r="CC110" s="842"/>
      <c r="CD110" s="842"/>
      <c r="CE110" s="842"/>
      <c r="CF110" s="866">
        <v>129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407403</v>
      </c>
      <c r="BR111" s="817"/>
      <c r="BS111" s="817"/>
      <c r="BT111" s="817"/>
      <c r="BU111" s="817"/>
      <c r="BV111" s="817">
        <v>49023</v>
      </c>
      <c r="BW111" s="817"/>
      <c r="BX111" s="817"/>
      <c r="BY111" s="817"/>
      <c r="BZ111" s="817"/>
      <c r="CA111" s="817">
        <v>24730</v>
      </c>
      <c r="CB111" s="817"/>
      <c r="CC111" s="817"/>
      <c r="CD111" s="817"/>
      <c r="CE111" s="817"/>
      <c r="CF111" s="875">
        <v>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v>16667</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18261948</v>
      </c>
      <c r="BR112" s="817"/>
      <c r="BS112" s="817"/>
      <c r="BT112" s="817"/>
      <c r="BU112" s="817"/>
      <c r="BV112" s="817">
        <v>19773885</v>
      </c>
      <c r="BW112" s="817"/>
      <c r="BX112" s="817"/>
      <c r="BY112" s="817"/>
      <c r="BZ112" s="817"/>
      <c r="CA112" s="817">
        <v>19991806</v>
      </c>
      <c r="CB112" s="817"/>
      <c r="CC112" s="817"/>
      <c r="CD112" s="817"/>
      <c r="CE112" s="817"/>
      <c r="CF112" s="875">
        <v>47.7</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1375264</v>
      </c>
      <c r="AB113" s="919"/>
      <c r="AC113" s="919"/>
      <c r="AD113" s="919"/>
      <c r="AE113" s="920"/>
      <c r="AF113" s="921">
        <v>1416512</v>
      </c>
      <c r="AG113" s="919"/>
      <c r="AH113" s="919"/>
      <c r="AI113" s="919"/>
      <c r="AJ113" s="920"/>
      <c r="AK113" s="921">
        <v>1365758</v>
      </c>
      <c r="AL113" s="919"/>
      <c r="AM113" s="919"/>
      <c r="AN113" s="919"/>
      <c r="AO113" s="920"/>
      <c r="AP113" s="922">
        <v>3.3</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9616628</v>
      </c>
      <c r="BR113" s="817"/>
      <c r="BS113" s="817"/>
      <c r="BT113" s="817"/>
      <c r="BU113" s="817"/>
      <c r="BV113" s="817">
        <v>9346707</v>
      </c>
      <c r="BW113" s="817"/>
      <c r="BX113" s="817"/>
      <c r="BY113" s="817"/>
      <c r="BZ113" s="817"/>
      <c r="CA113" s="817">
        <v>8780729</v>
      </c>
      <c r="CB113" s="817"/>
      <c r="CC113" s="817"/>
      <c r="CD113" s="817"/>
      <c r="CE113" s="817"/>
      <c r="CF113" s="875">
        <v>20.9</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427763</v>
      </c>
      <c r="AB114" s="780"/>
      <c r="AC114" s="780"/>
      <c r="AD114" s="780"/>
      <c r="AE114" s="781"/>
      <c r="AF114" s="782">
        <v>479960</v>
      </c>
      <c r="AG114" s="780"/>
      <c r="AH114" s="780"/>
      <c r="AI114" s="780"/>
      <c r="AJ114" s="781"/>
      <c r="AK114" s="782">
        <v>583455</v>
      </c>
      <c r="AL114" s="780"/>
      <c r="AM114" s="780"/>
      <c r="AN114" s="780"/>
      <c r="AO114" s="781"/>
      <c r="AP114" s="824">
        <v>1.4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11444241</v>
      </c>
      <c r="BR114" s="817"/>
      <c r="BS114" s="817"/>
      <c r="BT114" s="817"/>
      <c r="BU114" s="817"/>
      <c r="BV114" s="817">
        <v>11580103</v>
      </c>
      <c r="BW114" s="817"/>
      <c r="BX114" s="817"/>
      <c r="BY114" s="817"/>
      <c r="BZ114" s="817"/>
      <c r="CA114" s="817">
        <v>11827306</v>
      </c>
      <c r="CB114" s="817"/>
      <c r="CC114" s="817"/>
      <c r="CD114" s="817"/>
      <c r="CE114" s="817"/>
      <c r="CF114" s="875">
        <v>28.2</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24512</v>
      </c>
      <c r="AB115" s="919"/>
      <c r="AC115" s="919"/>
      <c r="AD115" s="919"/>
      <c r="AE115" s="920"/>
      <c r="AF115" s="921">
        <v>24512</v>
      </c>
      <c r="AG115" s="919"/>
      <c r="AH115" s="919"/>
      <c r="AI115" s="919"/>
      <c r="AJ115" s="920"/>
      <c r="AK115" s="921">
        <v>24512</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v>29189</v>
      </c>
      <c r="BR115" s="817"/>
      <c r="BS115" s="817"/>
      <c r="BT115" s="817"/>
      <c r="BU115" s="817"/>
      <c r="BV115" s="817" t="s">
        <v>122</v>
      </c>
      <c r="BW115" s="817"/>
      <c r="BX115" s="817"/>
      <c r="BY115" s="817"/>
      <c r="BZ115" s="817"/>
      <c r="CA115" s="817">
        <v>16672</v>
      </c>
      <c r="CB115" s="817"/>
      <c r="CC115" s="817"/>
      <c r="CD115" s="817"/>
      <c r="CE115" s="817"/>
      <c r="CF115" s="875">
        <v>0</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333868</v>
      </c>
      <c r="DH115" s="780"/>
      <c r="DI115" s="780"/>
      <c r="DJ115" s="780"/>
      <c r="DK115" s="781"/>
      <c r="DL115" s="782" t="s">
        <v>122</v>
      </c>
      <c r="DM115" s="780"/>
      <c r="DN115" s="780"/>
      <c r="DO115" s="780"/>
      <c r="DP115" s="781"/>
      <c r="DQ115" s="782">
        <v>219</v>
      </c>
      <c r="DR115" s="780"/>
      <c r="DS115" s="780"/>
      <c r="DT115" s="780"/>
      <c r="DU115" s="781"/>
      <c r="DV115" s="824">
        <v>0</v>
      </c>
      <c r="DW115" s="825"/>
      <c r="DX115" s="825"/>
      <c r="DY115" s="825"/>
      <c r="DZ115" s="826"/>
    </row>
    <row r="116" spans="1:130" s="230"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9248597</v>
      </c>
      <c r="AB117" s="903"/>
      <c r="AC117" s="903"/>
      <c r="AD117" s="903"/>
      <c r="AE117" s="904"/>
      <c r="AF117" s="905">
        <v>9224683</v>
      </c>
      <c r="AG117" s="903"/>
      <c r="AH117" s="903"/>
      <c r="AI117" s="903"/>
      <c r="AJ117" s="904"/>
      <c r="AK117" s="905">
        <v>8346683</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442</v>
      </c>
      <c r="BP119" s="878"/>
      <c r="BQ119" s="879">
        <v>98727408</v>
      </c>
      <c r="BR119" s="845"/>
      <c r="BS119" s="845"/>
      <c r="BT119" s="845"/>
      <c r="BU119" s="845"/>
      <c r="BV119" s="845">
        <v>97110246</v>
      </c>
      <c r="BW119" s="845"/>
      <c r="BX119" s="845"/>
      <c r="BY119" s="845"/>
      <c r="BZ119" s="845"/>
      <c r="CA119" s="845">
        <v>94743348</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73535</v>
      </c>
      <c r="DH119" s="764"/>
      <c r="DI119" s="764"/>
      <c r="DJ119" s="764"/>
      <c r="DK119" s="765"/>
      <c r="DL119" s="766">
        <v>49023</v>
      </c>
      <c r="DM119" s="764"/>
      <c r="DN119" s="764"/>
      <c r="DO119" s="764"/>
      <c r="DP119" s="765"/>
      <c r="DQ119" s="766">
        <v>24511</v>
      </c>
      <c r="DR119" s="764"/>
      <c r="DS119" s="764"/>
      <c r="DT119" s="764"/>
      <c r="DU119" s="765"/>
      <c r="DV119" s="848">
        <v>0.1</v>
      </c>
      <c r="DW119" s="849"/>
      <c r="DX119" s="849"/>
      <c r="DY119" s="849"/>
      <c r="DZ119" s="850"/>
    </row>
    <row r="120" spans="1:130" s="230"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15027291</v>
      </c>
      <c r="BR120" s="842"/>
      <c r="BS120" s="842"/>
      <c r="BT120" s="842"/>
      <c r="BU120" s="842"/>
      <c r="BV120" s="842">
        <v>16897721</v>
      </c>
      <c r="BW120" s="842"/>
      <c r="BX120" s="842"/>
      <c r="BY120" s="842"/>
      <c r="BZ120" s="842"/>
      <c r="CA120" s="842">
        <v>16702861</v>
      </c>
      <c r="CB120" s="842"/>
      <c r="CC120" s="842"/>
      <c r="CD120" s="842"/>
      <c r="CE120" s="842"/>
      <c r="CF120" s="866">
        <v>39.799999999999997</v>
      </c>
      <c r="CG120" s="867"/>
      <c r="CH120" s="867"/>
      <c r="CI120" s="867"/>
      <c r="CJ120" s="867"/>
      <c r="CK120" s="868" t="s">
        <v>446</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18261948</v>
      </c>
      <c r="DH120" s="842"/>
      <c r="DI120" s="842"/>
      <c r="DJ120" s="842"/>
      <c r="DK120" s="842"/>
      <c r="DL120" s="842">
        <v>19773885</v>
      </c>
      <c r="DM120" s="842"/>
      <c r="DN120" s="842"/>
      <c r="DO120" s="842"/>
      <c r="DP120" s="842"/>
      <c r="DQ120" s="842">
        <v>19991806</v>
      </c>
      <c r="DR120" s="842"/>
      <c r="DS120" s="842"/>
      <c r="DT120" s="842"/>
      <c r="DU120" s="842"/>
      <c r="DV120" s="843">
        <v>47.7</v>
      </c>
      <c r="DW120" s="843"/>
      <c r="DX120" s="843"/>
      <c r="DY120" s="843"/>
      <c r="DZ120" s="844"/>
    </row>
    <row r="121" spans="1:130" s="230"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11214433</v>
      </c>
      <c r="BR121" s="817"/>
      <c r="BS121" s="817"/>
      <c r="BT121" s="817"/>
      <c r="BU121" s="817"/>
      <c r="BV121" s="817">
        <v>12113640</v>
      </c>
      <c r="BW121" s="817"/>
      <c r="BX121" s="817"/>
      <c r="BY121" s="817"/>
      <c r="BZ121" s="817"/>
      <c r="CA121" s="817">
        <v>11231326</v>
      </c>
      <c r="CB121" s="817"/>
      <c r="CC121" s="817"/>
      <c r="CD121" s="817"/>
      <c r="CE121" s="817"/>
      <c r="CF121" s="875">
        <v>26.8</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59880106</v>
      </c>
      <c r="BR122" s="845"/>
      <c r="BS122" s="845"/>
      <c r="BT122" s="845"/>
      <c r="BU122" s="845"/>
      <c r="BV122" s="845">
        <v>58266582</v>
      </c>
      <c r="BW122" s="845"/>
      <c r="BX122" s="845"/>
      <c r="BY122" s="845"/>
      <c r="BZ122" s="845"/>
      <c r="CA122" s="845">
        <v>54953272</v>
      </c>
      <c r="CB122" s="845"/>
      <c r="CC122" s="845"/>
      <c r="CD122" s="845"/>
      <c r="CE122" s="845"/>
      <c r="CF122" s="846">
        <v>131</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450</v>
      </c>
      <c r="BP123" s="878"/>
      <c r="BQ123" s="832">
        <v>86121830</v>
      </c>
      <c r="BR123" s="833"/>
      <c r="BS123" s="833"/>
      <c r="BT123" s="833"/>
      <c r="BU123" s="833"/>
      <c r="BV123" s="833">
        <v>87277943</v>
      </c>
      <c r="BW123" s="833"/>
      <c r="BX123" s="833"/>
      <c r="BY123" s="833"/>
      <c r="BZ123" s="833"/>
      <c r="CA123" s="833">
        <v>82887459</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30.2</v>
      </c>
      <c r="BR124" s="831"/>
      <c r="BS124" s="831"/>
      <c r="BT124" s="831"/>
      <c r="BU124" s="831"/>
      <c r="BV124" s="831">
        <v>24.3</v>
      </c>
      <c r="BW124" s="831"/>
      <c r="BX124" s="831"/>
      <c r="BY124" s="831"/>
      <c r="BZ124" s="831"/>
      <c r="CA124" s="831">
        <v>28.2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24512</v>
      </c>
      <c r="AB127" s="780"/>
      <c r="AC127" s="780"/>
      <c r="AD127" s="780"/>
      <c r="AE127" s="781"/>
      <c r="AF127" s="782">
        <v>24512</v>
      </c>
      <c r="AG127" s="780"/>
      <c r="AH127" s="780"/>
      <c r="AI127" s="780"/>
      <c r="AJ127" s="781"/>
      <c r="AK127" s="782">
        <v>24512</v>
      </c>
      <c r="AL127" s="780"/>
      <c r="AM127" s="780"/>
      <c r="AN127" s="780"/>
      <c r="AO127" s="781"/>
      <c r="AP127" s="824">
        <v>0.1</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1132253</v>
      </c>
      <c r="AB128" s="801"/>
      <c r="AC128" s="801"/>
      <c r="AD128" s="801"/>
      <c r="AE128" s="802"/>
      <c r="AF128" s="803">
        <v>1143385</v>
      </c>
      <c r="AG128" s="801"/>
      <c r="AH128" s="801"/>
      <c r="AI128" s="801"/>
      <c r="AJ128" s="802"/>
      <c r="AK128" s="803">
        <v>1081072</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11.3</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v>29189</v>
      </c>
      <c r="DH128" s="791"/>
      <c r="DI128" s="791"/>
      <c r="DJ128" s="791"/>
      <c r="DK128" s="791"/>
      <c r="DL128" s="791" t="s">
        <v>122</v>
      </c>
      <c r="DM128" s="791"/>
      <c r="DN128" s="791"/>
      <c r="DO128" s="791"/>
      <c r="DP128" s="791"/>
      <c r="DQ128" s="791">
        <v>16672</v>
      </c>
      <c r="DR128" s="791"/>
      <c r="DS128" s="791"/>
      <c r="DT128" s="791"/>
      <c r="DU128" s="791"/>
      <c r="DV128" s="792">
        <v>0</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47165295</v>
      </c>
      <c r="AB129" s="780"/>
      <c r="AC129" s="780"/>
      <c r="AD129" s="780"/>
      <c r="AE129" s="781"/>
      <c r="AF129" s="782">
        <v>45777541</v>
      </c>
      <c r="AG129" s="780"/>
      <c r="AH129" s="780"/>
      <c r="AI129" s="780"/>
      <c r="AJ129" s="781"/>
      <c r="AK129" s="782">
        <v>47253964</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16.3</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5554037</v>
      </c>
      <c r="AB130" s="780"/>
      <c r="AC130" s="780"/>
      <c r="AD130" s="780"/>
      <c r="AE130" s="781"/>
      <c r="AF130" s="782">
        <v>5403252</v>
      </c>
      <c r="AG130" s="780"/>
      <c r="AH130" s="780"/>
      <c r="AI130" s="780"/>
      <c r="AJ130" s="781"/>
      <c r="AK130" s="782">
        <v>5309967</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5.8</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41611258</v>
      </c>
      <c r="AB131" s="764"/>
      <c r="AC131" s="764"/>
      <c r="AD131" s="764"/>
      <c r="AE131" s="765"/>
      <c r="AF131" s="766">
        <v>40374289</v>
      </c>
      <c r="AG131" s="764"/>
      <c r="AH131" s="764"/>
      <c r="AI131" s="764"/>
      <c r="AJ131" s="765"/>
      <c r="AK131" s="766">
        <v>41943997</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v>28.2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6.1577253919999997</v>
      </c>
      <c r="AB132" s="745"/>
      <c r="AC132" s="745"/>
      <c r="AD132" s="745"/>
      <c r="AE132" s="746"/>
      <c r="AF132" s="747">
        <v>6.6330480769999998</v>
      </c>
      <c r="AG132" s="745"/>
      <c r="AH132" s="745"/>
      <c r="AI132" s="745"/>
      <c r="AJ132" s="746"/>
      <c r="AK132" s="747">
        <v>4.6625122540000001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5.6</v>
      </c>
      <c r="AB133" s="724"/>
      <c r="AC133" s="724"/>
      <c r="AD133" s="724"/>
      <c r="AE133" s="725"/>
      <c r="AF133" s="723">
        <v>6</v>
      </c>
      <c r="AG133" s="724"/>
      <c r="AH133" s="724"/>
      <c r="AI133" s="724"/>
      <c r="AJ133" s="725"/>
      <c r="AK133" s="723">
        <v>5.8</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BC6gb86JdtmFnXwiTi6mIwefSrTVQMO9itPGznvZ/+xFh6gjcQHuZ03aMVufmlSVW96BPgYdfgaY+xD9l9NGg==" saltValue="BEIGI0U2B7yIDvwJMshh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3" zoomScaleNormal="85" zoomScaleSheetLayoutView="73"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wq61UiGAIsf5j1RR0Rpe1iLwGu4Zbk40c3345LtqSJsCzXsqSne1kNB06AZKbjNXJVoWUcYQPIBiOif543UlYg==" saltValue="fEAU2QH1m9KPOX/8xCPva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8" zoomScaleNormal="78"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Xx8DDQ/nlxBhFoWSVd6+5tia8V9yb9xkCJdSG2wO40OOFZNLGxUoRG7xC7RKfySxoE3iShEe3xxRYzT4oOPTxA==" saltValue="BK4yHvlpdKbanOaFRxVBZ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13165630</v>
      </c>
      <c r="AP9" s="281">
        <v>59167</v>
      </c>
      <c r="AQ9" s="282">
        <v>64047</v>
      </c>
      <c r="AR9" s="283">
        <v>-7.6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57337</v>
      </c>
      <c r="AP10" s="284">
        <v>258</v>
      </c>
      <c r="AQ10" s="285">
        <v>2298</v>
      </c>
      <c r="AR10" s="286">
        <v>-88.8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1764</v>
      </c>
      <c r="AR11" s="286" t="s">
        <v>487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v>30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363841</v>
      </c>
      <c r="AP13" s="284">
        <v>1635</v>
      </c>
      <c r="AQ13" s="285">
        <v>1643</v>
      </c>
      <c r="AR13" s="286">
        <v>-0.5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549570</v>
      </c>
      <c r="AP14" s="284">
        <v>2470</v>
      </c>
      <c r="AQ14" s="285">
        <v>1378</v>
      </c>
      <c r="AR14" s="286">
        <v>79.2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-514074</v>
      </c>
      <c r="AP15" s="284">
        <v>-2310</v>
      </c>
      <c r="AQ15" s="285">
        <v>-2215</v>
      </c>
      <c r="AR15" s="286">
        <v>4.3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13622304</v>
      </c>
      <c r="AP16" s="284">
        <v>61219</v>
      </c>
      <c r="AQ16" s="285">
        <v>68944</v>
      </c>
      <c r="AR16" s="286">
        <v>-11.2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6.15</v>
      </c>
      <c r="AP21" s="298">
        <v>6.5</v>
      </c>
      <c r="AQ21" s="299">
        <v>-0.35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99.4</v>
      </c>
      <c r="AP22" s="303">
        <v>99.5</v>
      </c>
      <c r="AQ22" s="304">
        <v>-0.1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6372958</v>
      </c>
      <c r="AP32" s="312">
        <v>28640</v>
      </c>
      <c r="AQ32" s="313">
        <v>30222</v>
      </c>
      <c r="AR32" s="314">
        <v>-5.2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22</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1365758</v>
      </c>
      <c r="AP35" s="312">
        <v>6138</v>
      </c>
      <c r="AQ35" s="313">
        <v>7968</v>
      </c>
      <c r="AR35" s="314">
        <v>-23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583455</v>
      </c>
      <c r="AP36" s="312">
        <v>2622</v>
      </c>
      <c r="AQ36" s="313">
        <v>535</v>
      </c>
      <c r="AR36" s="314">
        <v>390.1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v>24512</v>
      </c>
      <c r="AP37" s="312">
        <v>110</v>
      </c>
      <c r="AQ37" s="313">
        <v>897</v>
      </c>
      <c r="AR37" s="314">
        <v>-87.7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0</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-1081072</v>
      </c>
      <c r="AP39" s="312">
        <v>-4858</v>
      </c>
      <c r="AQ39" s="313">
        <v>-7440</v>
      </c>
      <c r="AR39" s="314">
        <v>-34.700000000000003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-5309967</v>
      </c>
      <c r="AP40" s="312">
        <v>-23863</v>
      </c>
      <c r="AQ40" s="313">
        <v>-23690</v>
      </c>
      <c r="AR40" s="314">
        <v>0.7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1955644</v>
      </c>
      <c r="AP41" s="312">
        <v>8789</v>
      </c>
      <c r="AQ41" s="313">
        <v>8515</v>
      </c>
      <c r="AR41" s="314">
        <v>3.2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7146804</v>
      </c>
      <c r="AN51" s="334">
        <v>31846</v>
      </c>
      <c r="AO51" s="335">
        <v>-2.9</v>
      </c>
      <c r="AP51" s="336">
        <v>46035</v>
      </c>
      <c r="AQ51" s="337">
        <v>2.2999999999999998</v>
      </c>
      <c r="AR51" s="338">
        <v>-5.2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4827833</v>
      </c>
      <c r="AN52" s="342">
        <v>21513</v>
      </c>
      <c r="AO52" s="343">
        <v>1.5</v>
      </c>
      <c r="AP52" s="344">
        <v>25158</v>
      </c>
      <c r="AQ52" s="345">
        <v>-0.4</v>
      </c>
      <c r="AR52" s="346">
        <v>1.9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10331699</v>
      </c>
      <c r="AN53" s="334">
        <v>46079</v>
      </c>
      <c r="AO53" s="335">
        <v>44.7</v>
      </c>
      <c r="AP53" s="336">
        <v>43261</v>
      </c>
      <c r="AQ53" s="337">
        <v>-6</v>
      </c>
      <c r="AR53" s="338">
        <v>50.7</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5978064</v>
      </c>
      <c r="AN54" s="342">
        <v>26662</v>
      </c>
      <c r="AO54" s="343">
        <v>23.9</v>
      </c>
      <c r="AP54" s="344">
        <v>24721</v>
      </c>
      <c r="AQ54" s="345">
        <v>-1.7</v>
      </c>
      <c r="AR54" s="346">
        <v>25.6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8369774</v>
      </c>
      <c r="AN55" s="334">
        <v>37529</v>
      </c>
      <c r="AO55" s="335">
        <v>-18.600000000000001</v>
      </c>
      <c r="AP55" s="336">
        <v>40626</v>
      </c>
      <c r="AQ55" s="337">
        <v>-6.1</v>
      </c>
      <c r="AR55" s="338">
        <v>-12.5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4671623</v>
      </c>
      <c r="AN56" s="342">
        <v>20947</v>
      </c>
      <c r="AO56" s="343">
        <v>-21.4</v>
      </c>
      <c r="AP56" s="344">
        <v>24279</v>
      </c>
      <c r="AQ56" s="345">
        <v>-1.8</v>
      </c>
      <c r="AR56" s="346">
        <v>-19.600000000000001</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12189433</v>
      </c>
      <c r="AN57" s="334">
        <v>54808</v>
      </c>
      <c r="AO57" s="335">
        <v>46</v>
      </c>
      <c r="AP57" s="336">
        <v>46133</v>
      </c>
      <c r="AQ57" s="337">
        <v>13.6</v>
      </c>
      <c r="AR57" s="338">
        <v>32.4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8083498</v>
      </c>
      <c r="AN58" s="342">
        <v>36346</v>
      </c>
      <c r="AO58" s="343">
        <v>73.5</v>
      </c>
      <c r="AP58" s="344">
        <v>27280</v>
      </c>
      <c r="AQ58" s="345">
        <v>12.4</v>
      </c>
      <c r="AR58" s="346">
        <v>61.1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11658396</v>
      </c>
      <c r="AN59" s="334">
        <v>52393</v>
      </c>
      <c r="AO59" s="335">
        <v>-4.4000000000000004</v>
      </c>
      <c r="AP59" s="336">
        <v>49174</v>
      </c>
      <c r="AQ59" s="337">
        <v>6.6</v>
      </c>
      <c r="AR59" s="338">
        <v>-11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6013030</v>
      </c>
      <c r="AN60" s="342">
        <v>27023</v>
      </c>
      <c r="AO60" s="343">
        <v>-25.7</v>
      </c>
      <c r="AP60" s="344">
        <v>29896</v>
      </c>
      <c r="AQ60" s="345">
        <v>9.6</v>
      </c>
      <c r="AR60" s="346">
        <v>-35.299999999999997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9939221</v>
      </c>
      <c r="AN61" s="349">
        <v>44531</v>
      </c>
      <c r="AO61" s="350">
        <v>13</v>
      </c>
      <c r="AP61" s="351">
        <v>45046</v>
      </c>
      <c r="AQ61" s="352">
        <v>2.1</v>
      </c>
      <c r="AR61" s="338">
        <v>10.9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5914810</v>
      </c>
      <c r="AN62" s="342">
        <v>26498</v>
      </c>
      <c r="AO62" s="343">
        <v>10.4</v>
      </c>
      <c r="AP62" s="344">
        <v>26267</v>
      </c>
      <c r="AQ62" s="345">
        <v>3.6</v>
      </c>
      <c r="AR62" s="346">
        <v>6.8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vxOcXwNpogFj6ll2iXfML3Eeqx/HAfGENdCXUMK4SUEhJSo+TIyApBw6JK28Sb27FnkHR0UjMPrl8zNx8Ic2Bw==" saltValue="CPahBdqJrCPDMqJ+VnprD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476</v>
      </c>
    </row>
    <row r="121" spans="125:125" ht="13.5" hidden="1" customHeight="1" x14ac:dyDescent="0.2">
      <c r="DU121" s="259"/>
    </row>
  </sheetData>
  <sheetProtection algorithmName="SHA-512" hashValue="4eyc03e3iLRlHXB3P5wbiXrts9q1s5hh7SefJp0wXZhhpADwiWzUYSLNLLyUq/mN2NyxrvHRi2MDyz1SrCkapg==" saltValue="LT6i8LRpwxYovLePcERNP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476</v>
      </c>
    </row>
  </sheetData>
  <sheetProtection algorithmName="SHA-512" hashValue="e2gDBDpfyBvudeyuUwyyAk0tdjEviCqBoxZu2ZhVGQeYF7oWKFU2igtAo/xEk7MdUMaDEapRKeoYJuNAKGj0Cg==" saltValue="+47hUho3qJmo4s5OQWbmg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21.81</v>
      </c>
      <c r="G47" s="12">
        <v>21.36</v>
      </c>
      <c r="H47" s="12">
        <v>24.59</v>
      </c>
      <c r="I47" s="12">
        <v>28.96</v>
      </c>
      <c r="J47" s="13">
        <v>27.59</v>
      </c>
    </row>
    <row r="48" spans="2:10" ht="57.75" customHeight="1" x14ac:dyDescent="0.2">
      <c r="B48" s="14"/>
      <c r="C48" s="1141" t="s">
        <v>4</v>
      </c>
      <c r="D48" s="1141"/>
      <c r="E48" s="1142"/>
      <c r="F48" s="15">
        <v>4.2699999999999996</v>
      </c>
      <c r="G48" s="16">
        <v>4.88</v>
      </c>
      <c r="H48" s="16">
        <v>6.26</v>
      </c>
      <c r="I48" s="16">
        <v>7.19</v>
      </c>
      <c r="J48" s="17">
        <v>7.31</v>
      </c>
    </row>
    <row r="49" spans="2:10" ht="57.75" customHeight="1" thickBot="1" x14ac:dyDescent="0.25">
      <c r="B49" s="18"/>
      <c r="C49" s="1143" t="s">
        <v>5</v>
      </c>
      <c r="D49" s="1143"/>
      <c r="E49" s="1144"/>
      <c r="F49" s="19" t="s">
        <v>531</v>
      </c>
      <c r="G49" s="20" t="s">
        <v>532</v>
      </c>
      <c r="H49" s="20">
        <v>1.63</v>
      </c>
      <c r="I49" s="20" t="s">
        <v>533</v>
      </c>
      <c r="J49" s="21" t="s">
        <v>534</v>
      </c>
    </row>
    <row r="50" spans="2:10" ht="13" x14ac:dyDescent="0.2"/>
  </sheetData>
  <sheetProtection algorithmName="SHA-512" hashValue="5AurYk6jerYIVOh+V6WQez0rNWoa/z7x6hN3o6wNgK28vAsWEvMrRxLWnyQyZXJ2A0rWlICfFyX+DoHwt7O8wg==" saltValue="D2H7c0xP1ZjW8jYVNfKSl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294A742-CEB3-4918-B3FF-BD5A58F7398A}">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5A2E2FAD-2DD8-43EC-907F-7A7372EE00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F9B7FF4-8E1E-4708-9F3F-2DCC5F1F4AD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2025-03-17T02:17:56Z</cp:lastPrinted>
  <dcterms:created xsi:type="dcterms:W3CDTF">2025-02-19T01:18:46Z</dcterms:created>
  <dcterms:modified xsi:type="dcterms:W3CDTF">2025-09-30T07:29:34Z</dcterms:modified>
  <cp:category/>
</cp:coreProperties>
</file>